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</sheets>
  <definedNames>
    <definedName name="_xlnm.Print_Titles" localSheetId="1">'1'!$1:$42</definedName>
    <definedName name="_xlnm.Print_Titles" localSheetId="2">'1-1'!$1:$6</definedName>
    <definedName name="_xlnm.Print_Titles" localSheetId="3">'1-2'!$1:$6</definedName>
    <definedName name="_xlnm.Print_Titles" localSheetId="4">'2'!$1:$40</definedName>
    <definedName name="_xlnm.Print_Titles" localSheetId="5">'2-1'!$1:$6</definedName>
    <definedName name="_xlnm.Print_Titles" localSheetId="6">'3'!$1:$6</definedName>
    <definedName name="_xlnm.Print_Titles" localSheetId="7">'3-1'!$1:$6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0">'封面'!$1:$9</definedName>
  </definedNames>
  <calcPr fullCalcOnLoad="1"/>
</workbook>
</file>

<file path=xl/sharedStrings.xml><?xml version="1.0" encoding="utf-8"?>
<sst xmlns="http://schemas.openxmlformats.org/spreadsheetml/2006/main" count="1074" uniqueCount="378">
  <si>
    <t>四川省公安厅交通警察总队财务处</t>
  </si>
  <si>
    <t>2021年部门预算</t>
  </si>
  <si>
    <t>报送日期：     年   月   日</t>
  </si>
  <si>
    <t>表1</t>
  </si>
  <si>
    <t>单位收支总表</t>
  </si>
  <si>
    <t>单位：万元</t>
  </si>
  <si>
    <t>收          入</t>
  </si>
  <si>
    <t>支             出</t>
  </si>
  <si>
    <t>项              目</t>
  </si>
  <si>
    <t>2021年预算数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</si>
  <si>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</si>
  <si>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</si>
  <si>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</si>
  <si>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</si>
  <si>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</si>
  <si>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</si>
  <si>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</si>
  <si>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</si>
  <si>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</si>
  <si>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</si>
  <si>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</si>
  <si>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</si>
  <si>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</si>
  <si>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</si>
  <si>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</si>
  <si>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</si>
  <si>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</si>
  <si>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</si>
  <si>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</si>
  <si>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</si>
  <si>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</si>
  <si>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</si>
  <si>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</si>
  <si>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</si>
  <si>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</si>
  <si>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</si>
  <si>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</si>
  <si>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</si>
  <si>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/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</si>
  <si>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</si>
  <si>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</si>
  <si>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</si>
  <si>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</si>
  <si>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</si>
  <si>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</si>
  <si>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</si>
  <si>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三十、抗疫特别国债安排的支出</t>
  </si>
  <si>
    <t>本  年  收  入  合  计</t>
  </si>
  <si>
    <t>本  年  支  出  合  计</t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</si>
  <si>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</si>
  <si>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</si>
  <si>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</si>
  <si>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</si>
  <si>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</si>
  <si>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    入      总      计</t>
  </si>
  <si>
    <t>支      出      总      计</t>
  </si>
  <si>
    <t>表1-1</t>
  </si>
  <si>
    <t>单位收入总表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</si>
  <si>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</si>
  <si>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</si>
  <si>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</si>
  <si>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</si>
  <si>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</si>
  <si>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</si>
  <si>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</si>
  <si>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</si>
  <si>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</si>
  <si>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</si>
  <si>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</si>
  <si>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</si>
  <si>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</si>
  <si>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</si>
  <si>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</si>
  <si>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</si>
  <si>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</si>
  <si>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</si>
  <si>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</si>
  <si>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</si>
  <si>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</si>
  <si>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</si>
  <si>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</si>
  <si>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</si>
  <si>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>204</t>
  </si>
  <si>
    <t>02</t>
  </si>
  <si>
    <t>205302</t>
  </si>
  <si>
    <t>一般行政管理事务</t>
  </si>
  <si>
    <t>19</t>
  </si>
  <si>
    <t>信息化建设</t>
  </si>
  <si>
    <t>20</t>
  </si>
  <si>
    <t>执法办案</t>
  </si>
  <si>
    <t>表1-2</t>
  </si>
  <si>
    <t>单位支出总表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</si>
  <si>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</si>
  <si>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</si>
  <si>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</si>
  <si>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</si>
  <si>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</si>
  <si>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</si>
  <si>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</si>
  <si>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</si>
  <si>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</si>
  <si>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</si>
  <si>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</si>
  <si>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</si>
  <si>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</si>
  <si>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一般公共预算拨款收入</t>
  </si>
  <si>
    <t xml:space="preserve">   一般公共服务支出</t>
  </si>
  <si>
    <t xml:space="preserve">   政府性基金预算拨款收入</t>
  </si>
  <si>
    <t xml:space="preserve">   外交支出</t>
  </si>
  <si>
    <t xml:space="preserve">   国有资本经营预算拨款收入</t>
  </si>
  <si>
    <t xml:space="preserve">   国防支出</t>
  </si>
  <si>
    <t>二、上年结转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</si>
  <si>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</si>
  <si>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</si>
  <si>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</si>
  <si>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</si>
  <si>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上年财政拨款资金结转</t>
  </si>
  <si>
    <t xml:space="preserve">   社会保障和就业支出</t>
  </si>
  <si>
    <t xml:space="preserve">   社会保险基金支出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</si>
  <si>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</si>
  <si>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</si>
  <si>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</si>
  <si>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</si>
  <si>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</si>
  <si>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</si>
  <si>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</si>
  <si>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</si>
  <si>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援助其他地区支出</t>
  </si>
  <si>
    <t xml:space="preserve">   国土海洋气象等支出</t>
  </si>
  <si>
    <t xml:space="preserve">   住房保障支出</t>
  </si>
  <si>
    <t xml:space="preserve">   粮油物资储备支出</t>
  </si>
  <si>
    <t xml:space="preserve">   国有资本经营预算支出</t>
  </si>
  <si>
    <t xml:space="preserve">   灾害防治及应急管理支出</t>
  </si>
  <si>
    <t xml:space="preserve">   预备费</t>
  </si>
  <si>
    <t xml:space="preserve">   其他支出</t>
  </si>
  <si>
    <t xml:space="preserve">   转移性支出</t>
  </si>
  <si>
    <t xml:space="preserve">   债务还本支出</t>
  </si>
  <si>
    <t xml:space="preserve">   债务利息支出</t>
  </si>
  <si>
    <t xml:space="preserve">   债务发行费用支出</t>
  </si>
  <si>
    <t xml:space="preserve">   抗疫特别国债安排的支出</t>
  </si>
  <si>
    <t>二、结转下年</t>
  </si>
  <si>
    <t>表2-1</t>
  </si>
  <si>
    <t>财政拨款支出预算表（政府经济分类科目）</t>
  </si>
  <si>
    <t>总计</t>
  </si>
  <si>
    <t>省级当年财政拨款安排</t>
  </si>
  <si>
    <t>中央提前通知共同财政事权转移支付和专项转移支付等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</si>
  <si>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</si>
  <si>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</si>
  <si>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</si>
  <si>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</si>
  <si>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</si>
  <si>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502</t>
  </si>
  <si>
    <t>机关商品和服务支出</t>
  </si>
  <si>
    <t xml:space="preserve">  01</t>
  </si>
  <si>
    <t xml:space="preserve">  办公经费</t>
  </si>
  <si>
    <t xml:space="preserve">  03</t>
  </si>
  <si>
    <t xml:space="preserve">  培训费</t>
  </si>
  <si>
    <t xml:space="preserve">  05</t>
  </si>
  <si>
    <t xml:space="preserve">  委托业务费</t>
  </si>
  <si>
    <t xml:space="preserve">  09</t>
  </si>
  <si>
    <t xml:space="preserve">  维修（护）费</t>
  </si>
  <si>
    <t xml:space="preserve">  99</t>
  </si>
  <si>
    <t xml:space="preserve">  其他商品和服务支出</t>
  </si>
  <si>
    <t>503</t>
  </si>
  <si>
    <t>机关资本性支出（一）</t>
  </si>
  <si>
    <t xml:space="preserve">  06</t>
  </si>
  <si>
    <t xml:space="preserve">  设备购置</t>
  </si>
  <si>
    <t xml:space="preserve">  07</t>
  </si>
  <si>
    <t xml:space="preserve">  大型修缮</t>
  </si>
  <si>
    <t>表3</t>
  </si>
  <si>
    <t>一般公共预算支出总表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</si>
  <si>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</si>
  <si>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</si>
  <si>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</si>
  <si>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</si>
  <si>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</si>
  <si>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</si>
  <si>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</si>
  <si>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</si>
  <si>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</si>
  <si>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</si>
  <si>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</si>
  <si>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</si>
  <si>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</si>
  <si>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</si>
  <si>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</si>
  <si>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</si>
  <si>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</si>
  <si>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</si>
  <si>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</si>
  <si>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</si>
  <si>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</si>
  <si>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</si>
  <si>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</si>
  <si>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</si>
  <si>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</si>
  <si>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</si>
  <si>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</si>
  <si>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</si>
  <si>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</si>
  <si>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</si>
  <si>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</si>
  <si>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</si>
  <si>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</si>
  <si>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</si>
  <si>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</si>
  <si>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</si>
  <si>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</si>
  <si>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</si>
  <si>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</si>
  <si>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</si>
  <si>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</si>
  <si>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</si>
  <si>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</si>
  <si>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</si>
  <si>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</si>
  <si>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</si>
  <si>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</si>
  <si>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</si>
  <si>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</si>
  <si>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</si>
  <si>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</si>
  <si>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</si>
  <si>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</si>
  <si>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</si>
  <si>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</si>
  <si>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</si>
  <si>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</si>
  <si>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</si>
  <si>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</si>
  <si>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</si>
  <si>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</si>
  <si>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</si>
  <si>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</si>
  <si>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</si>
  <si>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</si>
  <si>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</si>
  <si>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</si>
  <si>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</si>
  <si>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</si>
  <si>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</si>
  <si>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</si>
  <si>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</si>
  <si>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</si>
  <si>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</si>
  <si>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</si>
  <si>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</si>
  <si>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</si>
  <si>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</si>
  <si>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</si>
  <si>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</si>
  <si>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</si>
  <si>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</si>
  <si>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</si>
  <si>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</si>
  <si>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</si>
  <si>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</si>
  <si>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</si>
  <si>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</si>
  <si>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</si>
  <si>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</si>
  <si>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预备费</t>
  </si>
  <si>
    <t>国家赔偿费用支出</t>
  </si>
  <si>
    <t>脱贫攻坚对口帮扶</t>
  </si>
  <si>
    <t>公共安全支出</t>
  </si>
  <si>
    <t xml:space="preserve">  公安</t>
  </si>
  <si>
    <t xml:space="preserve">    一般行政管理事务</t>
  </si>
  <si>
    <t xml:space="preserve">    信息化建设</t>
  </si>
  <si>
    <t xml:space="preserve">    执法办案</t>
  </si>
  <si>
    <t>表3-1</t>
  </si>
  <si>
    <t>一般公共预算基本支出预算表</t>
  </si>
  <si>
    <t>经济分类科目</t>
  </si>
  <si>
    <t>人员经费</t>
  </si>
  <si>
    <t>公用经费</t>
  </si>
  <si>
    <t>表3-2</t>
  </si>
  <si>
    <t>一般公共预算项目支出预算表</t>
  </si>
  <si>
    <t>单位名称（项目）</t>
  </si>
  <si>
    <t xml:space="preserve">  车管成本</t>
  </si>
  <si>
    <t xml:space="preserve">  干部人事档案数字化信息建设</t>
  </si>
  <si>
    <t xml:space="preserve">  公安交警系统专项项目咨询费</t>
  </si>
  <si>
    <t xml:space="preserve">  警营文化荣誉室建设</t>
  </si>
  <si>
    <t xml:space="preserve">  科技系统建设档案电子化采集</t>
  </si>
  <si>
    <t xml:space="preserve">  全省道路安全隐患排查管理研判系统运行维护费</t>
  </si>
  <si>
    <t xml:space="preserve">  全省公安交警业务培训</t>
  </si>
  <si>
    <t xml:space="preserve">  设备购置更新</t>
  </si>
  <si>
    <t xml:space="preserve">  四川交警双微运行维护费</t>
  </si>
  <si>
    <t xml:space="preserve">  四川省交通安全宣传教育基地运行维护费</t>
  </si>
  <si>
    <t xml:space="preserve">  违法处理法律文书管理系统</t>
  </si>
  <si>
    <t xml:space="preserve">  宣传及法律服务费</t>
  </si>
  <si>
    <t xml:space="preserve">  移动警务通讯终端服务采购</t>
  </si>
  <si>
    <t xml:space="preserve">  应急储备装备购置经费</t>
  </si>
  <si>
    <t xml:space="preserve">  预算绩效监控及评价管理</t>
  </si>
  <si>
    <t xml:space="preserve">  中国交通四川频道宣传服务费</t>
  </si>
  <si>
    <t xml:space="preserve">  财务及收费软件系统运行维护费</t>
  </si>
  <si>
    <t xml:space="preserve">  高速卡口建设</t>
  </si>
  <si>
    <t xml:space="preserve">  信息化系统运行维护费</t>
  </si>
  <si>
    <t xml:space="preserve">  信息系统备件采购</t>
  </si>
  <si>
    <t xml:space="preserve">  道路交通事故办案经费</t>
  </si>
  <si>
    <t>表3-3</t>
  </si>
  <si>
    <t>一般公共预算“三公”经费支出表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</si>
  <si>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</si>
  <si>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</si>
  <si>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</si>
  <si>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</si>
  <si>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</si>
  <si>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</si>
  <si>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</si>
  <si>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</si>
  <si>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单位</t>
  </si>
  <si>
    <t>本年政府性基金预算支出</t>
  </si>
  <si>
    <t>表4-1</t>
  </si>
  <si>
    <t>政府性基金预算“三公”经费支出表</t>
  </si>
  <si>
    <t>表5</t>
  </si>
  <si>
    <t>国有资本经营支出预算表</t>
  </si>
  <si>
    <t>本年国有资本经营预算支出</t>
  </si>
  <si>
    <t>2021年省级部门预算项目绩效目标（部门预算）</t>
  </si>
  <si>
    <t>项目资金</t>
  </si>
  <si>
    <t>年度目标</t>
  </si>
  <si>
    <t>绩效指标</t>
  </si>
  <si>
    <t>项目完成指标</t>
  </si>
  <si>
    <t>效益指标</t>
  </si>
  <si>
    <t>满意度指标</t>
  </si>
  <si>
    <t>资金总额</t>
  </si>
  <si>
    <t>财政拨款</t>
  </si>
  <si>
    <t>其他资金</t>
  </si>
  <si>
    <t>三级指标</t>
  </si>
  <si>
    <t>指标值</t>
  </si>
  <si>
    <t>205302-四川省公安厅交通警察总队财务处</t>
  </si>
  <si>
    <t>保障公安交警各业务系统的正常运行，建立并完善信息化运维管理体系，提升系统应用的整体可靠性、可维护性及安全性。</t>
  </si>
  <si>
    <t>维护数量</t>
  </si>
  <si>
    <t>维护核心软件及外挂软件15套以上</t>
  </si>
  <si>
    <t>提升管控效率</t>
  </si>
  <si>
    <t>保障公安交管业务系统运行稳定、正常，有效提升道路交通管控效率</t>
  </si>
  <si>
    <t>使用者满意度</t>
  </si>
  <si>
    <t>≥90%</t>
  </si>
  <si>
    <t>系统运行维护稳定</t>
  </si>
  <si>
    <t>全年出现故障率不超过5天</t>
  </si>
  <si>
    <t>便民利民</t>
  </si>
  <si>
    <t>保障公安交管业务系统运行稳定、正常，使人民群众能够更方便、高效地使用各信息化系统办理业务</t>
  </si>
  <si>
    <t>完成时限</t>
  </si>
  <si>
    <t>2021年底</t>
  </si>
  <si>
    <t>影响年限</t>
  </si>
  <si>
    <t>≥1年</t>
  </si>
  <si>
    <t>成本完成率</t>
  </si>
  <si>
    <t xml:space="preserve">  全省公安交警业务培训</t>
  </si>
  <si>
    <t>组织大练兵，开展全省公安交警系统教育培训工作，包括文秘办公、指挥调度、政工纪检、党性教育、车管业务、事故业务、秩序业务、装备财务、宣传法制、道路交通综合整治等方面，不断提高民警素质和能力，增强实战水平。</t>
  </si>
  <si>
    <t>培训人次</t>
  </si>
  <si>
    <t>≥1000人次</t>
  </si>
  <si>
    <t>对全省公安交管工作的促进作用</t>
  </si>
  <si>
    <t>积极</t>
  </si>
  <si>
    <t>培训对象满意度</t>
  </si>
  <si>
    <t>90%以上</t>
  </si>
  <si>
    <t>培训合格率</t>
  </si>
  <si>
    <t>98%以上</t>
  </si>
  <si>
    <t>可持续影响年限</t>
  </si>
  <si>
    <t>培训完成时间</t>
  </si>
  <si>
    <t>2021年底前</t>
  </si>
  <si>
    <t xml:space="preserve">  上年结转_信息化系统运行维护费</t>
  </si>
  <si>
    <t>保障公安交警各业务系统的正常运行，建立和完善信息化运维管理体系，提升系统应用的整体可靠性、可维护性及安全性。</t>
  </si>
  <si>
    <t>保障公安交管业务系统运行稳定、正常，使人民群众能够更方便、高效地使用各信息化系统办理业务。</t>
  </si>
  <si>
    <t xml:space="preserve">  上年结转_战训基地优化和完善使用功能建设</t>
  </si>
  <si>
    <t>按照全国、全省公安工作会议精神，为适应新时代公安战训工作需要，着力锻造一支有铁一般的理想信念、责任担当、过硬本领和纪律作风的公安铁军，增强公安民警的职业荣誉感和归属感，通过增加功能需求和增添必要的设施设备，进一步优化和完善四川省公安厅战训基地使用功能，消除各种安全隐患。</t>
  </si>
  <si>
    <t>优化项目</t>
  </si>
  <si>
    <t>7个</t>
  </si>
  <si>
    <t>改善战训质量</t>
  </si>
  <si>
    <t>≥10%</t>
  </si>
  <si>
    <t>服务对象满意度</t>
  </si>
  <si>
    <t>90%</t>
  </si>
  <si>
    <t>验收合格率</t>
  </si>
  <si>
    <t>98%</t>
  </si>
  <si>
    <t>持续影响年限</t>
  </si>
  <si>
    <t>≥5年</t>
  </si>
  <si>
    <t>项目按期完成率</t>
  </si>
  <si>
    <t>财务处2021年无一般公安预算基本支出，本表无数据。</t>
  </si>
  <si>
    <t>财务处2021年无一般公安预算“三公”经费支出，本表无数据。</t>
  </si>
  <si>
    <t>财务处2021年无政府性基金支出，本表无数据。</t>
  </si>
  <si>
    <t>财务处2021年无政府性基金预算“三公”经费支出，本表无数据。</t>
  </si>
  <si>
    <t>财务处2021年无国有资本经营支出，本表无数据。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</si>
</sst>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#,##0_);\(\$#,##0\)"/>
    <numFmt numFmtId="185" formatCode="_(\$#,##0_);[Red]\(\$#,##0\)"/>
    <numFmt numFmtId="186" formatCode="_(\$#,##0.00_);\(\$#,##0.00\)"/>
    <numFmt numFmtId="187" formatCode="_(\$#,##0.00_);[Red]\(\$#,##0.00\)"/>
    <numFmt numFmtId="188" formatCode="_(* #,##0_);_(* \(#,##0\);_(* &quot;-&quot;_);_(@_)"/>
    <numFmt numFmtId="189" formatCode="_(&quot;$&quot;* #,##0_);_(&quot;$&quot;* \(#,##0\);_(&quot;$&quot;* &quot;-&quot;_);_(@_)"/>
    <numFmt numFmtId="190" formatCode="_(* #,##0.00_);_(* \(#,##0.00\);_(* &quot;-&quot;??_);_(@_)"/>
    <numFmt numFmtId="191" formatCode="_(&quot;$&quot;* #,##0.00_);_(&quot;$&quot;* \(#,##0.00\);_(&quot;$&quot;* &quot;-&quot;??_);_(@_)"/>
    <numFmt numFmtId="192" formatCode="#,##0.0000"/>
    <numFmt numFmtId="193" formatCode="###0.00"/>
    <numFmt numFmtId="194" formatCode="&quot;\&quot;#,##0.00_);\(&quot;\&quot;#,##0.00\)"/>
    <numFmt numFmtId="195" formatCode="#,##0.00_ "/>
  </numFmts>
  <fonts count="57">
    <font>
      <sz val="9"/>
      <color indexed="8"/>
      <name val="宋体"/>
      <family val="0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1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8"/>
      <color theme="3"/>
      <name val="Cambria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45">
    <xf numFmtId="1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2" borderId="0" applyNumberFormat="0" applyBorder="0" applyAlignment="0" applyProtection="0"/>
    <xf numFmtId="0" fontId="20" fillId="33" borderId="1" applyNumberFormat="0" applyAlignment="0" applyProtection="0"/>
    <xf numFmtId="0" fontId="20" fillId="33" borderId="1" applyNumberFormat="0" applyAlignment="0" applyProtection="0"/>
    <xf numFmtId="0" fontId="21" fillId="34" borderId="2" applyNumberFormat="0" applyAlignment="0" applyProtection="0"/>
    <xf numFmtId="0" fontId="21" fillId="34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1" applyNumberFormat="0" applyAlignment="0" applyProtection="0"/>
    <xf numFmtId="0" fontId="18" fillId="13" borderId="1" applyNumberFormat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0" fillId="3" borderId="7" applyNumberFormat="0" applyFont="0" applyAlignment="0" applyProtection="0"/>
    <xf numFmtId="0" fontId="0" fillId="3" borderId="7" applyNumberFormat="0" applyFont="0" applyAlignment="0" applyProtection="0"/>
    <xf numFmtId="0" fontId="19" fillId="33" borderId="8" applyNumberFormat="0" applyAlignment="0" applyProtection="0"/>
    <xf numFmtId="0" fontId="19" fillId="33" borderId="8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11" applyNumberFormat="0" applyFill="0" applyAlignment="0" applyProtection="0"/>
    <xf numFmtId="0" fontId="43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4" fillId="36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47" fillId="0" borderId="13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8" fillId="38" borderId="14" applyNumberFormat="0" applyAlignment="0" applyProtection="0"/>
    <xf numFmtId="0" fontId="49" fillId="39" borderId="1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6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39" fillId="44" borderId="0" applyNumberFormat="0" applyBorder="0" applyAlignment="0" applyProtection="0"/>
    <xf numFmtId="0" fontId="39" fillId="45" borderId="0" applyNumberFormat="0" applyBorder="0" applyAlignment="0" applyProtection="0"/>
    <xf numFmtId="0" fontId="53" fillId="46" borderId="0" applyNumberFormat="0" applyBorder="0" applyAlignment="0" applyProtection="0"/>
    <xf numFmtId="0" fontId="54" fillId="38" borderId="17" applyNumberFormat="0" applyAlignment="0" applyProtection="0"/>
    <xf numFmtId="0" fontId="55" fillId="47" borderId="14" applyNumberFormat="0" applyAlignment="0" applyProtection="0"/>
    <xf numFmtId="0" fontId="56" fillId="0" borderId="0" applyNumberFormat="0" applyFill="0" applyBorder="0" applyAlignment="0" applyProtection="0"/>
    <xf numFmtId="0" fontId="0" fillId="48" borderId="18" applyNumberFormat="0" applyFont="0" applyAlignment="0" applyProtection="0"/>
  </cellStyleXfs>
  <cellXfs count="182">
    <xf numFmtId="1" fontId="0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192" fontId="5" fillId="0" borderId="0" xfId="0" applyNumberFormat="1" applyFont="1" applyFill="1" applyAlignment="1" applyProtection="1">
      <alignment horizontal="center" vertical="top"/>
      <protection/>
    </xf>
    <xf numFmtId="1" fontId="6" fillId="0" borderId="0" xfId="0" applyNumberFormat="1" applyFont="1" applyFill="1" applyAlignment="1">
      <alignment horizontal="center"/>
    </xf>
    <xf numFmtId="1" fontId="7" fillId="0" borderId="0" xfId="0" applyNumberFormat="1" applyFont="1" applyFill="1" applyAlignment="1" applyProtection="1">
      <alignment vertical="center"/>
      <protection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 vertical="center"/>
    </xf>
    <xf numFmtId="0" fontId="10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Alignment="1">
      <alignment/>
    </xf>
    <xf numFmtId="0" fontId="10" fillId="0" borderId="19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>
      <alignment vertical="center"/>
    </xf>
    <xf numFmtId="193" fontId="10" fillId="0" borderId="20" xfId="0" applyNumberFormat="1" applyFont="1" applyFill="1" applyBorder="1" applyAlignment="1" applyProtection="1">
      <alignment vertical="center" wrapText="1"/>
      <protection/>
    </xf>
    <xf numFmtId="193" fontId="10" fillId="0" borderId="21" xfId="0" applyNumberFormat="1" applyFont="1" applyFill="1" applyBorder="1" applyAlignment="1" applyProtection="1">
      <alignment vertical="center" wrapText="1"/>
      <protection/>
    </xf>
    <xf numFmtId="0" fontId="10" fillId="0" borderId="22" xfId="0" applyNumberFormat="1" applyFont="1" applyFill="1" applyBorder="1" applyAlignment="1">
      <alignment vertical="center"/>
    </xf>
    <xf numFmtId="0" fontId="10" fillId="0" borderId="23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 applyProtection="1">
      <alignment vertical="center" wrapText="1"/>
      <protection/>
    </xf>
    <xf numFmtId="1" fontId="10" fillId="0" borderId="20" xfId="0" applyNumberFormat="1" applyFont="1" applyFill="1" applyBorder="1" applyAlignment="1">
      <alignment vertical="center"/>
    </xf>
    <xf numFmtId="0" fontId="10" fillId="0" borderId="21" xfId="0" applyNumberFormat="1" applyFont="1" applyFill="1" applyBorder="1" applyAlignment="1">
      <alignment vertical="center"/>
    </xf>
    <xf numFmtId="0" fontId="10" fillId="0" borderId="24" xfId="0" applyNumberFormat="1" applyFont="1" applyFill="1" applyBorder="1" applyAlignment="1">
      <alignment vertical="center"/>
    </xf>
    <xf numFmtId="193" fontId="10" fillId="0" borderId="24" xfId="0" applyNumberFormat="1" applyFont="1" applyFill="1" applyBorder="1" applyAlignment="1" applyProtection="1">
      <alignment vertical="center" wrapText="1"/>
      <protection/>
    </xf>
    <xf numFmtId="193" fontId="10" fillId="0" borderId="24" xfId="0" applyNumberFormat="1" applyFont="1" applyFill="1" applyBorder="1" applyAlignment="1">
      <alignment vertical="center" wrapText="1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19" xfId="0" applyNumberFormat="1" applyFont="1" applyFill="1" applyBorder="1" applyAlignment="1">
      <alignment vertical="center"/>
    </xf>
    <xf numFmtId="193" fontId="10" fillId="0" borderId="19" xfId="0" applyNumberFormat="1" applyFont="1" applyFill="1" applyBorder="1" applyAlignment="1">
      <alignment horizontal="right" vertical="center" wrapText="1"/>
    </xf>
    <xf numFmtId="193" fontId="10" fillId="0" borderId="19" xfId="0" applyNumberFormat="1" applyFont="1" applyFill="1" applyBorder="1" applyAlignment="1">
      <alignment vertical="center" wrapText="1"/>
    </xf>
    <xf numFmtId="0" fontId="10" fillId="0" borderId="20" xfId="0" applyNumberFormat="1" applyFont="1" applyFill="1" applyBorder="1" applyAlignment="1">
      <alignment horizontal="center" vertical="center"/>
    </xf>
    <xf numFmtId="193" fontId="10" fillId="0" borderId="20" xfId="0" applyNumberFormat="1" applyFont="1" applyFill="1" applyBorder="1" applyAlignment="1">
      <alignment horizontal="right" vertical="center" wrapText="1"/>
    </xf>
    <xf numFmtId="193" fontId="10" fillId="0" borderId="20" xfId="0" applyNumberFormat="1" applyFont="1" applyFill="1" applyBorder="1" applyAlignment="1">
      <alignment vertical="center" wrapText="1"/>
    </xf>
    <xf numFmtId="0" fontId="12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9" fillId="33" borderId="0" xfId="0" applyNumberFormat="1" applyFont="1" applyFill="1" applyAlignment="1">
      <alignment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left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0" fillId="33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>
      <alignment horizontal="center" vertical="center" wrapText="1"/>
    </xf>
    <xf numFmtId="0" fontId="7" fillId="33" borderId="25" xfId="0" applyNumberFormat="1" applyFont="1" applyFill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horizontal="center" vertical="center" wrapText="1"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49" fontId="7" fillId="0" borderId="22" xfId="0" applyNumberFormat="1" applyFont="1" applyFill="1" applyBorder="1" applyAlignment="1" applyProtection="1">
      <alignment vertical="center" wrapText="1"/>
      <protection/>
    </xf>
    <xf numFmtId="193" fontId="7" fillId="0" borderId="22" xfId="0" applyNumberFormat="1" applyFont="1" applyFill="1" applyBorder="1" applyAlignment="1" applyProtection="1">
      <alignment vertical="center" wrapText="1"/>
      <protection/>
    </xf>
    <xf numFmtId="193" fontId="7" fillId="0" borderId="20" xfId="0" applyNumberFormat="1" applyFont="1" applyFill="1" applyBorder="1" applyAlignment="1" applyProtection="1">
      <alignment vertical="center" wrapText="1"/>
      <protection/>
    </xf>
    <xf numFmtId="193" fontId="7" fillId="0" borderId="28" xfId="0" applyNumberFormat="1" applyFont="1" applyFill="1" applyBorder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0" fillId="33" borderId="0" xfId="0" applyNumberFormat="1" applyFont="1" applyFill="1" applyAlignment="1">
      <alignment horizontal="right" vertical="center"/>
    </xf>
    <xf numFmtId="0" fontId="10" fillId="33" borderId="0" xfId="0" applyNumberFormat="1" applyFont="1" applyFill="1" applyAlignment="1">
      <alignment/>
    </xf>
    <xf numFmtId="0" fontId="10" fillId="33" borderId="25" xfId="0" applyNumberFormat="1" applyFont="1" applyFill="1" applyBorder="1" applyAlignment="1">
      <alignment horizontal="center" vertical="center" wrapText="1"/>
    </xf>
    <xf numFmtId="0" fontId="10" fillId="0" borderId="26" xfId="0" applyNumberFormat="1" applyFont="1" applyFill="1" applyBorder="1" applyAlignment="1">
      <alignment horizontal="center" vertical="center" wrapText="1"/>
    </xf>
    <xf numFmtId="49" fontId="10" fillId="0" borderId="22" xfId="0" applyNumberFormat="1" applyFont="1" applyFill="1" applyBorder="1" applyAlignment="1" applyProtection="1">
      <alignment vertical="center" wrapText="1"/>
      <protection/>
    </xf>
    <xf numFmtId="49" fontId="10" fillId="0" borderId="29" xfId="0" applyNumberFormat="1" applyFont="1" applyFill="1" applyBorder="1" applyAlignment="1" applyProtection="1">
      <alignment vertical="center" wrapText="1"/>
      <protection/>
    </xf>
    <xf numFmtId="193" fontId="10" fillId="0" borderId="29" xfId="0" applyNumberFormat="1" applyFont="1" applyFill="1" applyBorder="1" applyAlignment="1" applyProtection="1">
      <alignment vertical="center" wrapText="1"/>
      <protection/>
    </xf>
    <xf numFmtId="0" fontId="10" fillId="0" borderId="25" xfId="0" applyNumberFormat="1" applyFont="1" applyFill="1" applyBorder="1" applyAlignment="1">
      <alignment horizontal="center" vertical="center"/>
    </xf>
    <xf numFmtId="4" fontId="10" fillId="0" borderId="25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>
      <alignment vertical="center"/>
    </xf>
    <xf numFmtId="193" fontId="10" fillId="0" borderId="27" xfId="0" applyNumberFormat="1" applyFont="1" applyFill="1" applyBorder="1" applyAlignment="1" applyProtection="1">
      <alignment vertical="center" wrapText="1"/>
      <protection/>
    </xf>
    <xf numFmtId="193" fontId="10" fillId="0" borderId="26" xfId="0" applyNumberFormat="1" applyFont="1" applyFill="1" applyBorder="1" applyAlignment="1" applyProtection="1">
      <alignment vertical="center" wrapText="1"/>
      <protection/>
    </xf>
    <xf numFmtId="193" fontId="10" fillId="0" borderId="25" xfId="0" applyNumberFormat="1" applyFont="1" applyFill="1" applyBorder="1" applyAlignment="1" applyProtection="1">
      <alignment vertical="center" wrapText="1"/>
      <protection/>
    </xf>
    <xf numFmtId="0" fontId="7" fillId="0" borderId="20" xfId="0" applyNumberFormat="1" applyFont="1" applyFill="1" applyBorder="1" applyAlignment="1">
      <alignment vertical="center"/>
    </xf>
    <xf numFmtId="0" fontId="7" fillId="0" borderId="21" xfId="0" applyNumberFormat="1" applyFont="1" applyFill="1" applyBorder="1" applyAlignment="1">
      <alignment vertical="center"/>
    </xf>
    <xf numFmtId="1" fontId="10" fillId="0" borderId="22" xfId="0" applyNumberFormat="1" applyFont="1" applyFill="1" applyBorder="1" applyAlignment="1">
      <alignment vertical="center"/>
    </xf>
    <xf numFmtId="0" fontId="7" fillId="0" borderId="30" xfId="0" applyNumberFormat="1" applyFont="1" applyFill="1" applyBorder="1" applyAlignment="1">
      <alignment vertical="center"/>
    </xf>
    <xf numFmtId="0" fontId="7" fillId="0" borderId="31" xfId="0" applyNumberFormat="1" applyFont="1" applyFill="1" applyBorder="1" applyAlignment="1">
      <alignment vertical="center"/>
    </xf>
    <xf numFmtId="193" fontId="10" fillId="0" borderId="31" xfId="0" applyNumberFormat="1" applyFont="1" applyFill="1" applyBorder="1" applyAlignment="1" applyProtection="1">
      <alignment vertical="center" wrapText="1"/>
      <protection/>
    </xf>
    <xf numFmtId="0" fontId="7" fillId="0" borderId="32" xfId="0" applyNumberFormat="1" applyFont="1" applyFill="1" applyBorder="1" applyAlignment="1">
      <alignment vertical="center"/>
    </xf>
    <xf numFmtId="193" fontId="10" fillId="0" borderId="32" xfId="0" applyNumberFormat="1" applyFont="1" applyFill="1" applyBorder="1" applyAlignment="1" applyProtection="1">
      <alignment vertical="center" wrapText="1"/>
      <protection/>
    </xf>
    <xf numFmtId="0" fontId="7" fillId="0" borderId="24" xfId="0" applyNumberFormat="1" applyFont="1" applyFill="1" applyBorder="1" applyAlignment="1">
      <alignment vertical="center"/>
    </xf>
    <xf numFmtId="193" fontId="10" fillId="0" borderId="24" xfId="0" applyNumberFormat="1" applyFont="1" applyFill="1" applyBorder="1" applyAlignment="1">
      <alignment horizontal="right" vertical="center" wrapText="1"/>
    </xf>
    <xf numFmtId="0" fontId="7" fillId="33" borderId="0" xfId="0" applyNumberFormat="1" applyFont="1" applyFill="1" applyAlignment="1">
      <alignment horizontal="right" vertical="center"/>
    </xf>
    <xf numFmtId="0" fontId="0" fillId="33" borderId="0" xfId="0" applyNumberFormat="1" applyFont="1" applyFill="1" applyAlignment="1">
      <alignment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7" fillId="33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34" xfId="0" applyNumberFormat="1" applyFont="1" applyFill="1" applyBorder="1" applyAlignment="1" applyProtection="1">
      <alignment horizontal="center" vertical="center" wrapText="1"/>
      <protection/>
    </xf>
    <xf numFmtId="0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35" xfId="0" applyNumberFormat="1" applyFont="1" applyFill="1" applyBorder="1" applyAlignment="1" applyProtection="1">
      <alignment horizontal="left"/>
      <protection/>
    </xf>
    <xf numFmtId="49" fontId="7" fillId="0" borderId="20" xfId="0" applyNumberFormat="1" applyFont="1" applyFill="1" applyBorder="1" applyAlignment="1" applyProtection="1">
      <alignment vertical="center" wrapText="1"/>
      <protection/>
    </xf>
    <xf numFmtId="4" fontId="7" fillId="0" borderId="22" xfId="0" applyNumberFormat="1" applyFont="1" applyFill="1" applyBorder="1" applyAlignment="1" applyProtection="1">
      <alignment vertical="center" wrapText="1"/>
      <protection/>
    </xf>
    <xf numFmtId="4" fontId="7" fillId="0" borderId="20" xfId="0" applyNumberFormat="1" applyFont="1" applyFill="1" applyBorder="1" applyAlignment="1" applyProtection="1">
      <alignment vertical="center" wrapText="1"/>
      <protection/>
    </xf>
    <xf numFmtId="0" fontId="10" fillId="0" borderId="0" xfId="0" applyNumberFormat="1" applyFont="1" applyFill="1" applyAlignment="1">
      <alignment horizontal="centerContinuous" vertical="center"/>
    </xf>
    <xf numFmtId="49" fontId="7" fillId="0" borderId="28" xfId="0" applyNumberFormat="1" applyFont="1" applyFill="1" applyBorder="1" applyAlignment="1" applyProtection="1">
      <alignment vertical="center" wrapText="1"/>
      <protection/>
    </xf>
    <xf numFmtId="49" fontId="7" fillId="0" borderId="29" xfId="0" applyNumberFormat="1" applyFont="1" applyFill="1" applyBorder="1" applyAlignment="1" applyProtection="1">
      <alignment vertical="center" wrapText="1"/>
      <protection/>
    </xf>
    <xf numFmtId="193" fontId="7" fillId="0" borderId="19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 vertical="center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193" fontId="7" fillId="0" borderId="23" xfId="0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 applyProtection="1">
      <alignment horizontal="left"/>
      <protection/>
    </xf>
    <xf numFmtId="0" fontId="7" fillId="0" borderId="29" xfId="0" applyNumberFormat="1" applyFont="1" applyFill="1" applyBorder="1" applyAlignment="1" applyProtection="1">
      <alignment horizontal="centerContinuous" vertical="center"/>
      <protection/>
    </xf>
    <xf numFmtId="0" fontId="7" fillId="0" borderId="35" xfId="0" applyNumberFormat="1" applyFont="1" applyFill="1" applyBorder="1" applyAlignment="1" applyProtection="1">
      <alignment horizontal="centerContinuous" vertical="center"/>
      <protection/>
    </xf>
    <xf numFmtId="1" fontId="32" fillId="0" borderId="20" xfId="0" applyFont="1" applyBorder="1" applyAlignment="1">
      <alignment horizontal="center" vertical="center" wrapText="1"/>
    </xf>
    <xf numFmtId="1" fontId="10" fillId="0" borderId="23" xfId="0" applyFont="1" applyBorder="1" applyAlignment="1" applyProtection="1">
      <alignment horizontal="left" vertical="center" wrapText="1"/>
      <protection/>
    </xf>
    <xf numFmtId="195" fontId="10" fillId="0" borderId="20" xfId="0" applyNumberFormat="1" applyFont="1" applyBorder="1" applyAlignment="1">
      <alignment horizontal="right" vertical="center" wrapText="1"/>
    </xf>
    <xf numFmtId="1" fontId="10" fillId="0" borderId="20" xfId="0" applyFont="1" applyBorder="1" applyAlignment="1">
      <alignment horizontal="left" vertical="center" wrapText="1"/>
    </xf>
    <xf numFmtId="1" fontId="10" fillId="0" borderId="20" xfId="0" applyFont="1" applyBorder="1" applyAlignment="1">
      <alignment horizontal="center" vertical="center" wrapText="1"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0" fillId="0" borderId="36" xfId="0" applyNumberFormat="1" applyFont="1" applyFill="1" applyBorder="1" applyAlignment="1">
      <alignment horizontal="center" vertical="center"/>
    </xf>
    <xf numFmtId="0" fontId="10" fillId="0" borderId="37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0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1" fontId="0" fillId="0" borderId="36" xfId="0" applyNumberFormat="1" applyFont="1" applyFill="1" applyBorder="1" applyAlignment="1">
      <alignment horizontal="center" vertical="center"/>
    </xf>
    <xf numFmtId="1" fontId="0" fillId="0" borderId="38" xfId="0" applyNumberFormat="1" applyFont="1" applyFill="1" applyBorder="1" applyAlignment="1">
      <alignment horizontal="center" vertical="center"/>
    </xf>
    <xf numFmtId="1" fontId="0" fillId="0" borderId="37" xfId="0" applyNumberFormat="1" applyFont="1" applyFill="1" applyBorder="1" applyAlignment="1">
      <alignment horizontal="center" vertic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37" xfId="0" applyNumberFormat="1" applyFont="1" applyFill="1" applyBorder="1" applyAlignment="1">
      <alignment horizontal="center" vertical="center"/>
    </xf>
    <xf numFmtId="194" fontId="7" fillId="0" borderId="20" xfId="0" applyNumberFormat="1" applyFont="1" applyFill="1" applyBorder="1" applyAlignment="1" applyProtection="1">
      <alignment horizontal="center" vertical="center" wrapText="1"/>
      <protection/>
    </xf>
    <xf numFmtId="194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33" borderId="22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0" fontId="7" fillId="33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0" xfId="0" applyNumberFormat="1" applyFont="1" applyFill="1" applyBorder="1" applyAlignment="1" applyProtection="1">
      <alignment horizontal="center" vertical="center" wrapText="1"/>
      <protection/>
    </xf>
    <xf numFmtId="0" fontId="10" fillId="0" borderId="35" xfId="0" applyNumberFormat="1" applyFont="1" applyFill="1" applyBorder="1" applyAlignment="1" applyProtection="1">
      <alignment horizontal="center" vertical="center" wrapText="1"/>
      <protection/>
    </xf>
    <xf numFmtId="0" fontId="10" fillId="0" borderId="28" xfId="0" applyNumberFormat="1" applyFont="1" applyFill="1" applyBorder="1" applyAlignment="1" applyProtection="1">
      <alignment horizontal="center" vertical="center" wrapText="1"/>
      <protection/>
    </xf>
    <xf numFmtId="0" fontId="10" fillId="0" borderId="39" xfId="0" applyNumberFormat="1" applyFont="1" applyFill="1" applyBorder="1" applyAlignment="1" applyProtection="1">
      <alignment horizontal="center" vertical="center" wrapText="1"/>
      <protection/>
    </xf>
    <xf numFmtId="0" fontId="10" fillId="33" borderId="28" xfId="0" applyNumberFormat="1" applyFont="1" applyFill="1" applyBorder="1" applyAlignment="1" applyProtection="1">
      <alignment horizontal="center" vertical="center"/>
      <protection/>
    </xf>
    <xf numFmtId="0" fontId="10" fillId="33" borderId="22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38" xfId="0" applyNumberFormat="1" applyFont="1" applyFill="1" applyBorder="1" applyAlignment="1">
      <alignment horizontal="center" vertical="center"/>
    </xf>
    <xf numFmtId="1" fontId="7" fillId="0" borderId="36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36" xfId="0" applyNumberFormat="1" applyFont="1" applyFill="1" applyBorder="1" applyAlignment="1" applyProtection="1">
      <alignment horizontal="center" vertical="center"/>
      <protection/>
    </xf>
    <xf numFmtId="0" fontId="7" fillId="33" borderId="38" xfId="0" applyNumberFormat="1" applyFont="1" applyFill="1" applyBorder="1" applyAlignment="1" applyProtection="1">
      <alignment horizontal="center" vertical="center"/>
      <protection/>
    </xf>
    <xf numFmtId="0" fontId="7" fillId="33" borderId="37" xfId="0" applyNumberFormat="1" applyFont="1" applyFill="1" applyBorder="1" applyAlignment="1" applyProtection="1">
      <alignment horizontal="center" vertical="center"/>
      <protection/>
    </xf>
    <xf numFmtId="0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7" xfId="0" applyNumberFormat="1" applyFont="1" applyFill="1" applyBorder="1" applyAlignment="1" applyProtection="1">
      <alignment horizontal="center" vertical="center"/>
      <protection/>
    </xf>
    <xf numFmtId="0" fontId="7" fillId="33" borderId="28" xfId="0" applyNumberFormat="1" applyFont="1" applyFill="1" applyBorder="1" applyAlignment="1" applyProtection="1">
      <alignment horizontal="center" vertical="center"/>
      <protection/>
    </xf>
    <xf numFmtId="0" fontId="7" fillId="33" borderId="20" xfId="0" applyNumberFormat="1" applyFont="1" applyFill="1" applyBorder="1" applyAlignment="1" applyProtection="1">
      <alignment horizontal="center" vertical="center"/>
      <protection/>
    </xf>
    <xf numFmtId="0" fontId="7" fillId="33" borderId="21" xfId="0" applyNumberFormat="1" applyFont="1" applyFill="1" applyBorder="1" applyAlignment="1" applyProtection="1">
      <alignment horizontal="center" vertical="center"/>
      <protection/>
    </xf>
    <xf numFmtId="1" fontId="7" fillId="0" borderId="29" xfId="0" applyNumberFormat="1" applyFont="1" applyFill="1" applyBorder="1" applyAlignment="1" applyProtection="1">
      <alignment horizontal="center" vertical="center"/>
      <protection/>
    </xf>
    <xf numFmtId="1" fontId="7" fillId="0" borderId="21" xfId="0" applyNumberFormat="1" applyFont="1" applyFill="1" applyBorder="1" applyAlignment="1" applyProtection="1">
      <alignment horizontal="center" vertical="center"/>
      <protection/>
    </xf>
    <xf numFmtId="1" fontId="7" fillId="0" borderId="39" xfId="0" applyNumberFormat="1" applyFont="1" applyFill="1" applyBorder="1" applyAlignment="1" applyProtection="1">
      <alignment horizontal="center" vertical="center"/>
      <protection/>
    </xf>
    <xf numFmtId="1" fontId="7" fillId="0" borderId="19" xfId="0" applyNumberFormat="1" applyFont="1" applyFill="1" applyBorder="1" applyAlignment="1" applyProtection="1">
      <alignment horizontal="center" vertical="center" wrapText="1"/>
      <protection/>
    </xf>
    <xf numFmtId="1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1" fontId="7" fillId="0" borderId="20" xfId="0" applyNumberFormat="1" applyFont="1" applyFill="1" applyBorder="1" applyAlignment="1" applyProtection="1">
      <alignment horizontal="center" vertical="center" wrapText="1"/>
      <protection/>
    </xf>
    <xf numFmtId="1" fontId="7" fillId="0" borderId="28" xfId="0" applyNumberFormat="1" applyFont="1" applyFill="1" applyBorder="1" applyAlignment="1" applyProtection="1">
      <alignment horizontal="center" vertical="center" wrapText="1"/>
      <protection/>
    </xf>
    <xf numFmtId="1" fontId="7" fillId="0" borderId="22" xfId="0" applyNumberFormat="1" applyFont="1" applyFill="1" applyBorder="1" applyAlignment="1" applyProtection="1">
      <alignment horizontal="center" vertical="center" wrapText="1"/>
      <protection/>
    </xf>
    <xf numFmtId="1" fontId="7" fillId="0" borderId="39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1" fontId="7" fillId="0" borderId="35" xfId="0" applyNumberFormat="1" applyFont="1" applyFill="1" applyBorder="1" applyAlignment="1" applyProtection="1">
      <alignment horizontal="center" vertical="center" wrapText="1"/>
      <protection/>
    </xf>
    <xf numFmtId="1" fontId="7" fillId="0" borderId="27" xfId="0" applyNumberFormat="1" applyFont="1" applyFill="1" applyBorder="1" applyAlignment="1" applyProtection="1">
      <alignment horizontal="center" vertical="center" wrapText="1"/>
      <protection/>
    </xf>
    <xf numFmtId="1" fontId="0" fillId="0" borderId="0" xfId="0" applyAlignment="1">
      <alignment horizontal="right" vertical="center" wrapText="1"/>
    </xf>
    <xf numFmtId="1" fontId="32" fillId="0" borderId="20" xfId="0" applyFont="1" applyBorder="1" applyAlignment="1">
      <alignment horizontal="center" vertical="center" wrapText="1"/>
    </xf>
    <xf numFmtId="1" fontId="32" fillId="0" borderId="21" xfId="0" applyFont="1" applyBorder="1" applyAlignment="1">
      <alignment horizontal="center" vertical="center" wrapText="1"/>
    </xf>
    <xf numFmtId="1" fontId="10" fillId="0" borderId="20" xfId="0" applyFont="1" applyBorder="1" applyAlignment="1">
      <alignment horizontal="center" vertical="center" wrapText="1"/>
    </xf>
    <xf numFmtId="1" fontId="0" fillId="0" borderId="41" xfId="0" applyFont="1" applyBorder="1" applyAlignment="1" applyProtection="1">
      <alignment vertical="center" wrapText="1"/>
      <protection/>
    </xf>
    <xf numFmtId="1" fontId="0" fillId="0" borderId="31" xfId="0" applyFont="1" applyBorder="1" applyAlignment="1" applyProtection="1">
      <alignment vertical="center" wrapText="1"/>
      <protection/>
    </xf>
    <xf numFmtId="1" fontId="10" fillId="0" borderId="20" xfId="0" applyFont="1" applyBorder="1" applyAlignment="1">
      <alignment horizontal="left" vertical="center" wrapText="1"/>
    </xf>
    <xf numFmtId="1" fontId="10" fillId="0" borderId="23" xfId="0" applyFont="1" applyBorder="1" applyAlignment="1" applyProtection="1">
      <alignment horizontal="left" vertical="center" wrapText="1"/>
      <protection/>
    </xf>
    <xf numFmtId="1" fontId="0" fillId="0" borderId="42" xfId="0" applyFont="1" applyBorder="1" applyAlignment="1" applyProtection="1">
      <alignment vertical="center" wrapText="1"/>
      <protection/>
    </xf>
    <xf numFmtId="1" fontId="0" fillId="0" borderId="43" xfId="0" applyFont="1" applyBorder="1" applyAlignment="1" applyProtection="1">
      <alignment vertical="center" wrapText="1"/>
      <protection/>
    </xf>
    <xf numFmtId="195" fontId="10" fillId="0" borderId="20" xfId="0" applyNumberFormat="1" applyFont="1" applyBorder="1" applyAlignment="1">
      <alignment horizontal="right" vertical="center" wrapText="1"/>
    </xf>
    <xf numFmtId="1" fontId="10" fillId="0" borderId="40" xfId="0" applyFont="1" applyBorder="1" applyAlignment="1" applyProtection="1">
      <alignment horizontal="center" vertical="center" wrapText="1"/>
      <protection/>
    </xf>
    <xf numFmtId="1" fontId="10" fillId="0" borderId="0" xfId="0" applyFont="1" applyBorder="1" applyAlignment="1" applyProtection="1">
      <alignment horizontal="center" vertical="center" wrapText="1"/>
      <protection/>
    </xf>
    <xf numFmtId="1" fontId="10" fillId="0" borderId="35" xfId="0" applyFont="1" applyBorder="1" applyAlignment="1" applyProtection="1">
      <alignment horizontal="center" vertical="center" wrapText="1"/>
      <protection/>
    </xf>
    <xf numFmtId="1" fontId="31" fillId="0" borderId="0" xfId="0" applyFont="1" applyAlignment="1">
      <alignment horizontal="center" vertical="center" wrapText="1"/>
    </xf>
    <xf numFmtId="1" fontId="0" fillId="0" borderId="0" xfId="0" applyNumberFormat="1" applyFont="1" applyFill="1" applyAlignment="1">
      <alignment/>
    </xf>
  </cellXfs>
  <cellStyles count="131">
    <cellStyle name="Normal" xfId="0"/>
    <cellStyle name="20% - Accent1 1" xfId="15"/>
    <cellStyle name="20% - Accent1 1 1" xfId="16"/>
    <cellStyle name="20% - Accent2 1" xfId="17"/>
    <cellStyle name="20% - Accent2 1 1" xfId="18"/>
    <cellStyle name="20% - Accent3 1" xfId="19"/>
    <cellStyle name="20% - Accent3 1 1" xfId="20"/>
    <cellStyle name="20% - Accent4 1" xfId="21"/>
    <cellStyle name="20% - Accent4 1 1" xfId="22"/>
    <cellStyle name="20% - Accent5 1" xfId="23"/>
    <cellStyle name="20% - Accent5 1 1" xfId="24"/>
    <cellStyle name="20% - Accent6 1" xfId="25"/>
    <cellStyle name="20% - Accent6 1 1" xfId="26"/>
    <cellStyle name="20% - 强调文字颜色 1" xfId="27"/>
    <cellStyle name="20% - 强调文字颜色 2" xfId="28"/>
    <cellStyle name="20% - 强调文字颜色 3" xfId="29"/>
    <cellStyle name="20% - 强调文字颜色 4" xfId="30"/>
    <cellStyle name="20% - 强调文字颜色 5" xfId="31"/>
    <cellStyle name="20% - 强调文字颜色 6" xfId="32"/>
    <cellStyle name="40% - Accent1 1" xfId="33"/>
    <cellStyle name="40% - Accent1 1 1" xfId="34"/>
    <cellStyle name="40% - Accent2 1" xfId="35"/>
    <cellStyle name="40% - Accent2 1 1" xfId="36"/>
    <cellStyle name="40% - Accent3 1" xfId="37"/>
    <cellStyle name="40% - Accent3 1 1" xfId="38"/>
    <cellStyle name="40% - Accent4 1" xfId="39"/>
    <cellStyle name="40% - Accent4 1 1" xfId="40"/>
    <cellStyle name="40% - Accent5 1" xfId="41"/>
    <cellStyle name="40% - Accent5 1 1" xfId="42"/>
    <cellStyle name="40% - Accent6 1" xfId="43"/>
    <cellStyle name="40% - Accent6 1 1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60% - Accent1 1" xfId="51"/>
    <cellStyle name="60% - Accent1 1 1" xfId="52"/>
    <cellStyle name="60% - Accent2 1" xfId="53"/>
    <cellStyle name="60% - Accent2 1 1" xfId="54"/>
    <cellStyle name="60% - Accent3 1" xfId="55"/>
    <cellStyle name="60% - Accent3 1 1" xfId="56"/>
    <cellStyle name="60% - Accent4 1" xfId="57"/>
    <cellStyle name="60% - Accent4 1 1" xfId="58"/>
    <cellStyle name="60% - Accent5 1" xfId="59"/>
    <cellStyle name="60% - Accent5 1 1" xfId="60"/>
    <cellStyle name="60% - Accent6 1" xfId="61"/>
    <cellStyle name="60% - Accent6 1 1" xfId="62"/>
    <cellStyle name="60% - 强调文字颜色 1" xfId="63"/>
    <cellStyle name="60% - 强调文字颜色 2" xfId="64"/>
    <cellStyle name="60% - 强调文字颜色 3" xfId="65"/>
    <cellStyle name="60% - 强调文字颜色 4" xfId="66"/>
    <cellStyle name="60% - 强调文字颜色 5" xfId="67"/>
    <cellStyle name="60% - 强调文字颜色 6" xfId="68"/>
    <cellStyle name="Accent1 1" xfId="69"/>
    <cellStyle name="Accent1 1 1" xfId="70"/>
    <cellStyle name="Accent2 1" xfId="71"/>
    <cellStyle name="Accent2 1 1" xfId="72"/>
    <cellStyle name="Accent3 1" xfId="73"/>
    <cellStyle name="Accent3 1 1" xfId="74"/>
    <cellStyle name="Accent4 1" xfId="75"/>
    <cellStyle name="Accent4 1 1" xfId="76"/>
    <cellStyle name="Accent5 1" xfId="77"/>
    <cellStyle name="Accent5 1 1" xfId="78"/>
    <cellStyle name="Accent6 1" xfId="79"/>
    <cellStyle name="Accent6 1 1" xfId="80"/>
    <cellStyle name="Bad 1" xfId="81"/>
    <cellStyle name="Bad 1 1" xfId="82"/>
    <cellStyle name="Calculation 1" xfId="83"/>
    <cellStyle name="Calculation 1 1" xfId="84"/>
    <cellStyle name="Check Cell 1" xfId="85"/>
    <cellStyle name="Check Cell 1 1" xfId="86"/>
    <cellStyle name="Explanatory Text 1" xfId="87"/>
    <cellStyle name="Explanatory Text 1 1" xfId="88"/>
    <cellStyle name="Good 1" xfId="89"/>
    <cellStyle name="Good 1 1" xfId="90"/>
    <cellStyle name="Heading 1 1" xfId="91"/>
    <cellStyle name="Heading 1 1 1" xfId="92"/>
    <cellStyle name="Heading 2 1" xfId="93"/>
    <cellStyle name="Heading 2 1 1" xfId="94"/>
    <cellStyle name="Heading 3 1" xfId="95"/>
    <cellStyle name="Heading 3 1 1" xfId="96"/>
    <cellStyle name="Heading 4 1" xfId="97"/>
    <cellStyle name="Heading 4 1 1" xfId="98"/>
    <cellStyle name="Input 1" xfId="99"/>
    <cellStyle name="Input 1 1" xfId="100"/>
    <cellStyle name="Linked Cell 1" xfId="101"/>
    <cellStyle name="Linked Cell 1 1" xfId="102"/>
    <cellStyle name="Neutral 1" xfId="103"/>
    <cellStyle name="Neutral 1 1" xfId="104"/>
    <cellStyle name="Note 1" xfId="105"/>
    <cellStyle name="Note 1 1" xfId="106"/>
    <cellStyle name="Output 1" xfId="107"/>
    <cellStyle name="Output 1 1" xfId="108"/>
    <cellStyle name="Title 1" xfId="109"/>
    <cellStyle name="Title 1 1" xfId="110"/>
    <cellStyle name="Total 1" xfId="111"/>
    <cellStyle name="Total 1 1" xfId="112"/>
    <cellStyle name="Warning Text 1" xfId="113"/>
    <cellStyle name="Warning Text 1 1" xfId="114"/>
    <cellStyle name="Percent" xfId="115"/>
    <cellStyle name="标题" xfId="116"/>
    <cellStyle name="标题 1" xfId="117"/>
    <cellStyle name="标题 2" xfId="118"/>
    <cellStyle name="标题 3" xfId="119"/>
    <cellStyle name="标题 4" xfId="120"/>
    <cellStyle name="差" xfId="121"/>
    <cellStyle name="Hyperlink" xfId="122"/>
    <cellStyle name="好" xfId="123"/>
    <cellStyle name="汇总" xfId="124"/>
    <cellStyle name="Currency" xfId="125"/>
    <cellStyle name="Currency [0]" xfId="126"/>
    <cellStyle name="计算" xfId="127"/>
    <cellStyle name="检查单元格" xfId="128"/>
    <cellStyle name="解释性文本" xfId="129"/>
    <cellStyle name="警告文本" xfId="130"/>
    <cellStyle name="链接单元格" xfId="131"/>
    <cellStyle name="Comma" xfId="132"/>
    <cellStyle name="Comma [0]" xfId="133"/>
    <cellStyle name="强调文字颜色 1" xfId="134"/>
    <cellStyle name="强调文字颜色 2" xfId="135"/>
    <cellStyle name="强调文字颜色 3" xfId="136"/>
    <cellStyle name="强调文字颜色 4" xfId="137"/>
    <cellStyle name="强调文字颜色 5" xfId="138"/>
    <cellStyle name="强调文字颜色 6" xfId="139"/>
    <cellStyle name="适中" xfId="140"/>
    <cellStyle name="输出" xfId="141"/>
    <cellStyle name="输入" xfId="142"/>
    <cellStyle name="Followed Hyperlink" xfId="143"/>
    <cellStyle name="注释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1"/>
    </row>
    <row r="3" ht="63.75" customHeight="1">
      <c r="A3" s="2" t="s">
        <v>0</v>
      </c>
    </row>
    <row r="4" ht="107.25" customHeight="1">
      <c r="A4" s="3" t="s">
        <v>1</v>
      </c>
    </row>
    <row r="5" ht="409.5" customHeight="1" hidden="1">
      <c r="A5" s="4"/>
    </row>
    <row r="6" ht="22.5">
      <c r="A6" s="5"/>
    </row>
    <row r="7" ht="57" customHeight="1">
      <c r="A7" s="5"/>
    </row>
    <row r="8" ht="78" customHeight="1"/>
    <row r="9" ht="82.5" customHeight="1">
      <c r="A9" s="6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C26" sqref="C26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298</v>
      </c>
    </row>
    <row r="2" spans="1:8" ht="25.5" customHeight="1">
      <c r="A2" s="105" t="s">
        <v>299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2" t="s">
        <v>300</v>
      </c>
      <c r="B4" s="152" t="s">
        <v>301</v>
      </c>
      <c r="C4" s="110" t="s">
        <v>302</v>
      </c>
      <c r="D4" s="110"/>
      <c r="E4" s="111"/>
      <c r="F4" s="111"/>
      <c r="G4" s="111"/>
      <c r="H4" s="110"/>
    </row>
    <row r="5" spans="1:8" ht="19.5" customHeight="1">
      <c r="A5" s="152"/>
      <c r="B5" s="152"/>
      <c r="C5" s="147" t="s">
        <v>59</v>
      </c>
      <c r="D5" s="113" t="s">
        <v>205</v>
      </c>
      <c r="E5" s="142" t="s">
        <v>303</v>
      </c>
      <c r="F5" s="156"/>
      <c r="G5" s="143"/>
      <c r="H5" s="161" t="s">
        <v>210</v>
      </c>
    </row>
    <row r="6" spans="1:8" ht="33.75" customHeight="1">
      <c r="A6" s="114"/>
      <c r="B6" s="114"/>
      <c r="C6" s="162"/>
      <c r="D6" s="109"/>
      <c r="E6" s="81" t="s">
        <v>74</v>
      </c>
      <c r="F6" s="95" t="s">
        <v>304</v>
      </c>
      <c r="G6" s="83" t="s">
        <v>305</v>
      </c>
      <c r="H6" s="151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81" t="s">
        <v>374</v>
      </c>
    </row>
  </sheetData>
  <sheetProtection/>
  <mergeCells count="8">
    <mergeCell ref="A2:H2"/>
    <mergeCell ref="C4:H4"/>
    <mergeCell ref="H5:H6"/>
    <mergeCell ref="A4:A6"/>
    <mergeCell ref="B4:B6"/>
    <mergeCell ref="C5:C6"/>
    <mergeCell ref="D5:D6"/>
    <mergeCell ref="E5:G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E31" sqref="E3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306</v>
      </c>
    </row>
    <row r="2" spans="1:8" ht="19.5" customHeight="1">
      <c r="A2" s="105" t="s">
        <v>307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9" t="s">
        <v>308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0" t="s">
        <v>58</v>
      </c>
      <c r="B4" s="121"/>
      <c r="C4" s="121"/>
      <c r="D4" s="121"/>
      <c r="E4" s="122"/>
      <c r="F4" s="163" t="s">
        <v>309</v>
      </c>
      <c r="G4" s="110"/>
      <c r="H4" s="110"/>
    </row>
    <row r="5" spans="1:8" ht="19.5" customHeight="1">
      <c r="A5" s="120" t="s">
        <v>69</v>
      </c>
      <c r="B5" s="121"/>
      <c r="C5" s="122"/>
      <c r="D5" s="164" t="s">
        <v>70</v>
      </c>
      <c r="E5" s="113" t="s">
        <v>96</v>
      </c>
      <c r="F5" s="112" t="s">
        <v>59</v>
      </c>
      <c r="G5" s="112" t="s">
        <v>92</v>
      </c>
      <c r="H5" s="110" t="s">
        <v>93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5"/>
      <c r="E6" s="114"/>
      <c r="F6" s="109"/>
      <c r="G6" s="109"/>
      <c r="H6" s="11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A18" s="181" t="s">
        <v>375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5:C5"/>
    <mergeCell ref="A4:E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zoomScalePageLayoutView="0" workbookViewId="0" topLeftCell="A1">
      <selection activeCell="A18" sqref="A18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11"/>
      <c r="B1" s="11"/>
      <c r="C1" s="11"/>
      <c r="D1" s="11"/>
      <c r="E1" s="90"/>
      <c r="F1" s="11"/>
      <c r="G1" s="11"/>
      <c r="H1" s="8" t="s">
        <v>310</v>
      </c>
    </row>
    <row r="2" spans="1:8" ht="25.5" customHeight="1">
      <c r="A2" s="105" t="s">
        <v>311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94" t="s">
        <v>0</v>
      </c>
      <c r="B3" s="41"/>
      <c r="C3" s="41"/>
      <c r="D3" s="41"/>
      <c r="E3" s="41"/>
      <c r="F3" s="41"/>
      <c r="G3" s="41"/>
      <c r="H3" s="8" t="s">
        <v>5</v>
      </c>
    </row>
    <row r="4" spans="1:8" ht="19.5" customHeight="1">
      <c r="A4" s="152" t="s">
        <v>300</v>
      </c>
      <c r="B4" s="152" t="s">
        <v>301</v>
      </c>
      <c r="C4" s="110" t="s">
        <v>302</v>
      </c>
      <c r="D4" s="110"/>
      <c r="E4" s="110"/>
      <c r="F4" s="110"/>
      <c r="G4" s="110"/>
      <c r="H4" s="110"/>
    </row>
    <row r="5" spans="1:8" ht="19.5" customHeight="1">
      <c r="A5" s="152"/>
      <c r="B5" s="152"/>
      <c r="C5" s="147" t="s">
        <v>59</v>
      </c>
      <c r="D5" s="113" t="s">
        <v>205</v>
      </c>
      <c r="E5" s="98" t="s">
        <v>303</v>
      </c>
      <c r="F5" s="99"/>
      <c r="G5" s="99"/>
      <c r="H5" s="150" t="s">
        <v>210</v>
      </c>
    </row>
    <row r="6" spans="1:8" ht="33.75" customHeight="1">
      <c r="A6" s="114"/>
      <c r="B6" s="114"/>
      <c r="C6" s="162"/>
      <c r="D6" s="109"/>
      <c r="E6" s="81" t="s">
        <v>74</v>
      </c>
      <c r="F6" s="95" t="s">
        <v>304</v>
      </c>
      <c r="G6" s="83" t="s">
        <v>305</v>
      </c>
      <c r="H6" s="151"/>
    </row>
    <row r="7" spans="1:8" ht="19.5" customHeight="1">
      <c r="A7" s="50" t="s">
        <v>38</v>
      </c>
      <c r="B7" s="87" t="s">
        <v>38</v>
      </c>
      <c r="C7" s="53">
        <f aca="true" t="shared" si="0" ref="C7:C16">SUM(D7,F7:H7)</f>
        <v>0</v>
      </c>
      <c r="D7" s="51" t="s">
        <v>38</v>
      </c>
      <c r="E7" s="51">
        <f aca="true" t="shared" si="1" ref="E7:E16">SUM(F7:G7)</f>
        <v>0</v>
      </c>
      <c r="F7" s="51" t="s">
        <v>38</v>
      </c>
      <c r="G7" s="52" t="s">
        <v>38</v>
      </c>
      <c r="H7" s="96" t="s">
        <v>38</v>
      </c>
    </row>
    <row r="8" spans="1:8" ht="19.5" customHeight="1">
      <c r="A8" s="50" t="s">
        <v>38</v>
      </c>
      <c r="B8" s="87" t="s">
        <v>38</v>
      </c>
      <c r="C8" s="53">
        <f t="shared" si="0"/>
        <v>0</v>
      </c>
      <c r="D8" s="51" t="s">
        <v>38</v>
      </c>
      <c r="E8" s="51">
        <f t="shared" si="1"/>
        <v>0</v>
      </c>
      <c r="F8" s="51" t="s">
        <v>38</v>
      </c>
      <c r="G8" s="52" t="s">
        <v>38</v>
      </c>
      <c r="H8" s="96" t="s">
        <v>38</v>
      </c>
    </row>
    <row r="9" spans="1:8" ht="19.5" customHeight="1">
      <c r="A9" s="50" t="s">
        <v>38</v>
      </c>
      <c r="B9" s="87" t="s">
        <v>38</v>
      </c>
      <c r="C9" s="53">
        <f t="shared" si="0"/>
        <v>0</v>
      </c>
      <c r="D9" s="51" t="s">
        <v>38</v>
      </c>
      <c r="E9" s="51">
        <f t="shared" si="1"/>
        <v>0</v>
      </c>
      <c r="F9" s="51" t="s">
        <v>38</v>
      </c>
      <c r="G9" s="52" t="s">
        <v>38</v>
      </c>
      <c r="H9" s="96" t="s">
        <v>38</v>
      </c>
    </row>
    <row r="10" spans="1:8" ht="19.5" customHeight="1">
      <c r="A10" s="50" t="s">
        <v>38</v>
      </c>
      <c r="B10" s="87" t="s">
        <v>38</v>
      </c>
      <c r="C10" s="53">
        <f t="shared" si="0"/>
        <v>0</v>
      </c>
      <c r="D10" s="51" t="s">
        <v>38</v>
      </c>
      <c r="E10" s="51">
        <f t="shared" si="1"/>
        <v>0</v>
      </c>
      <c r="F10" s="51" t="s">
        <v>38</v>
      </c>
      <c r="G10" s="52" t="s">
        <v>38</v>
      </c>
      <c r="H10" s="96" t="s">
        <v>38</v>
      </c>
    </row>
    <row r="11" spans="1:8" ht="19.5" customHeight="1">
      <c r="A11" s="50" t="s">
        <v>38</v>
      </c>
      <c r="B11" s="87" t="s">
        <v>38</v>
      </c>
      <c r="C11" s="53">
        <f t="shared" si="0"/>
        <v>0</v>
      </c>
      <c r="D11" s="51" t="s">
        <v>38</v>
      </c>
      <c r="E11" s="51">
        <f t="shared" si="1"/>
        <v>0</v>
      </c>
      <c r="F11" s="51" t="s">
        <v>38</v>
      </c>
      <c r="G11" s="52" t="s">
        <v>38</v>
      </c>
      <c r="H11" s="96" t="s">
        <v>38</v>
      </c>
    </row>
    <row r="12" spans="1:8" ht="19.5" customHeight="1">
      <c r="A12" s="50" t="s">
        <v>38</v>
      </c>
      <c r="B12" s="87" t="s">
        <v>38</v>
      </c>
      <c r="C12" s="53">
        <f t="shared" si="0"/>
        <v>0</v>
      </c>
      <c r="D12" s="51" t="s">
        <v>38</v>
      </c>
      <c r="E12" s="51">
        <f t="shared" si="1"/>
        <v>0</v>
      </c>
      <c r="F12" s="51" t="s">
        <v>38</v>
      </c>
      <c r="G12" s="52" t="s">
        <v>38</v>
      </c>
      <c r="H12" s="96" t="s">
        <v>38</v>
      </c>
    </row>
    <row r="13" spans="1:8" ht="19.5" customHeight="1">
      <c r="A13" s="50" t="s">
        <v>38</v>
      </c>
      <c r="B13" s="87" t="s">
        <v>38</v>
      </c>
      <c r="C13" s="53">
        <f t="shared" si="0"/>
        <v>0</v>
      </c>
      <c r="D13" s="51" t="s">
        <v>38</v>
      </c>
      <c r="E13" s="51">
        <f t="shared" si="1"/>
        <v>0</v>
      </c>
      <c r="F13" s="51" t="s">
        <v>38</v>
      </c>
      <c r="G13" s="52" t="s">
        <v>38</v>
      </c>
      <c r="H13" s="96" t="s">
        <v>38</v>
      </c>
    </row>
    <row r="14" spans="1:8" ht="19.5" customHeight="1">
      <c r="A14" s="50" t="s">
        <v>38</v>
      </c>
      <c r="B14" s="87" t="s">
        <v>38</v>
      </c>
      <c r="C14" s="53">
        <f t="shared" si="0"/>
        <v>0</v>
      </c>
      <c r="D14" s="51" t="s">
        <v>38</v>
      </c>
      <c r="E14" s="51">
        <f t="shared" si="1"/>
        <v>0</v>
      </c>
      <c r="F14" s="51" t="s">
        <v>38</v>
      </c>
      <c r="G14" s="52" t="s">
        <v>38</v>
      </c>
      <c r="H14" s="96" t="s">
        <v>38</v>
      </c>
    </row>
    <row r="15" spans="1:8" ht="19.5" customHeight="1">
      <c r="A15" s="50" t="s">
        <v>38</v>
      </c>
      <c r="B15" s="87" t="s">
        <v>38</v>
      </c>
      <c r="C15" s="53">
        <f t="shared" si="0"/>
        <v>0</v>
      </c>
      <c r="D15" s="51" t="s">
        <v>38</v>
      </c>
      <c r="E15" s="51">
        <f t="shared" si="1"/>
        <v>0</v>
      </c>
      <c r="F15" s="51" t="s">
        <v>38</v>
      </c>
      <c r="G15" s="52" t="s">
        <v>38</v>
      </c>
      <c r="H15" s="96" t="s">
        <v>38</v>
      </c>
    </row>
    <row r="16" spans="1:8" ht="19.5" customHeight="1">
      <c r="A16" s="50" t="s">
        <v>38</v>
      </c>
      <c r="B16" s="87" t="s">
        <v>38</v>
      </c>
      <c r="C16" s="53">
        <f t="shared" si="0"/>
        <v>0</v>
      </c>
      <c r="D16" s="51" t="s">
        <v>38</v>
      </c>
      <c r="E16" s="51">
        <f t="shared" si="1"/>
        <v>0</v>
      </c>
      <c r="F16" s="51" t="s">
        <v>38</v>
      </c>
      <c r="G16" s="52" t="s">
        <v>38</v>
      </c>
      <c r="H16" s="96" t="s">
        <v>38</v>
      </c>
    </row>
    <row r="18" ht="11.25">
      <c r="A18" s="181" t="s">
        <v>376</v>
      </c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showZeros="0" tabSelected="1" zoomScalePageLayoutView="0" workbookViewId="0" topLeftCell="A1">
      <selection activeCell="A18" sqref="A18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</cols>
  <sheetData>
    <row r="1" spans="1:8" ht="19.5" customHeight="1">
      <c r="A1" s="35"/>
      <c r="B1" s="36"/>
      <c r="C1" s="36"/>
      <c r="D1" s="36"/>
      <c r="E1" s="36"/>
      <c r="F1" s="36"/>
      <c r="G1" s="36"/>
      <c r="H1" s="78" t="s">
        <v>312</v>
      </c>
    </row>
    <row r="2" spans="1:8" ht="19.5" customHeight="1">
      <c r="A2" s="105" t="s">
        <v>313</v>
      </c>
      <c r="B2" s="105"/>
      <c r="C2" s="105"/>
      <c r="D2" s="105"/>
      <c r="E2" s="105"/>
      <c r="F2" s="105"/>
      <c r="G2" s="105"/>
      <c r="H2" s="105"/>
    </row>
    <row r="3" spans="1:8" ht="19.5" customHeight="1">
      <c r="A3" s="39" t="s">
        <v>0</v>
      </c>
      <c r="B3" s="40"/>
      <c r="C3" s="40"/>
      <c r="D3" s="40"/>
      <c r="E3" s="40"/>
      <c r="F3" s="97"/>
      <c r="G3" s="97"/>
      <c r="H3" s="8" t="s">
        <v>5</v>
      </c>
    </row>
    <row r="4" spans="1:8" ht="19.5" customHeight="1">
      <c r="A4" s="120" t="s">
        <v>58</v>
      </c>
      <c r="B4" s="121"/>
      <c r="C4" s="121"/>
      <c r="D4" s="121"/>
      <c r="E4" s="122"/>
      <c r="F4" s="163" t="s">
        <v>314</v>
      </c>
      <c r="G4" s="110"/>
      <c r="H4" s="110"/>
    </row>
    <row r="5" spans="1:8" ht="19.5" customHeight="1">
      <c r="A5" s="120" t="s">
        <v>69</v>
      </c>
      <c r="B5" s="121"/>
      <c r="C5" s="122"/>
      <c r="D5" s="164" t="s">
        <v>70</v>
      </c>
      <c r="E5" s="113" t="s">
        <v>96</v>
      </c>
      <c r="F5" s="112" t="s">
        <v>59</v>
      </c>
      <c r="G5" s="112" t="s">
        <v>92</v>
      </c>
      <c r="H5" s="110" t="s">
        <v>93</v>
      </c>
    </row>
    <row r="6" spans="1:8" ht="19.5" customHeight="1">
      <c r="A6" s="46" t="s">
        <v>79</v>
      </c>
      <c r="B6" s="45" t="s">
        <v>80</v>
      </c>
      <c r="C6" s="47" t="s">
        <v>81</v>
      </c>
      <c r="D6" s="165"/>
      <c r="E6" s="114"/>
      <c r="F6" s="109"/>
      <c r="G6" s="109"/>
      <c r="H6" s="111"/>
    </row>
    <row r="7" spans="1:8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38</v>
      </c>
      <c r="F7" s="52">
        <f aca="true" t="shared" si="0" ref="F7:F16">SUM(G7:H7)</f>
        <v>0</v>
      </c>
      <c r="G7" s="53" t="s">
        <v>38</v>
      </c>
      <c r="H7" s="52" t="s">
        <v>38</v>
      </c>
    </row>
    <row r="8" spans="1:8" ht="19.5" customHeight="1">
      <c r="A8" s="50" t="s">
        <v>38</v>
      </c>
      <c r="B8" s="50" t="s">
        <v>38</v>
      </c>
      <c r="C8" s="50" t="s">
        <v>38</v>
      </c>
      <c r="D8" s="50" t="s">
        <v>38</v>
      </c>
      <c r="E8" s="50" t="s">
        <v>38</v>
      </c>
      <c r="F8" s="52">
        <f t="shared" si="0"/>
        <v>0</v>
      </c>
      <c r="G8" s="53" t="s">
        <v>38</v>
      </c>
      <c r="H8" s="52" t="s">
        <v>38</v>
      </c>
    </row>
    <row r="9" spans="1:8" ht="19.5" customHeight="1">
      <c r="A9" s="50" t="s">
        <v>38</v>
      </c>
      <c r="B9" s="50" t="s">
        <v>38</v>
      </c>
      <c r="C9" s="50" t="s">
        <v>38</v>
      </c>
      <c r="D9" s="50" t="s">
        <v>38</v>
      </c>
      <c r="E9" s="50" t="s">
        <v>38</v>
      </c>
      <c r="F9" s="52">
        <f t="shared" si="0"/>
        <v>0</v>
      </c>
      <c r="G9" s="53" t="s">
        <v>38</v>
      </c>
      <c r="H9" s="52" t="s">
        <v>38</v>
      </c>
    </row>
    <row r="10" spans="1:8" ht="19.5" customHeight="1">
      <c r="A10" s="50" t="s">
        <v>38</v>
      </c>
      <c r="B10" s="50" t="s">
        <v>38</v>
      </c>
      <c r="C10" s="50" t="s">
        <v>38</v>
      </c>
      <c r="D10" s="50" t="s">
        <v>38</v>
      </c>
      <c r="E10" s="50" t="s">
        <v>38</v>
      </c>
      <c r="F10" s="52">
        <f t="shared" si="0"/>
        <v>0</v>
      </c>
      <c r="G10" s="53" t="s">
        <v>38</v>
      </c>
      <c r="H10" s="52" t="s">
        <v>38</v>
      </c>
    </row>
    <row r="11" spans="1:8" ht="19.5" customHeight="1">
      <c r="A11" s="50" t="s">
        <v>38</v>
      </c>
      <c r="B11" s="50" t="s">
        <v>38</v>
      </c>
      <c r="C11" s="50" t="s">
        <v>38</v>
      </c>
      <c r="D11" s="50" t="s">
        <v>38</v>
      </c>
      <c r="E11" s="50" t="s">
        <v>38</v>
      </c>
      <c r="F11" s="52">
        <f t="shared" si="0"/>
        <v>0</v>
      </c>
      <c r="G11" s="53" t="s">
        <v>38</v>
      </c>
      <c r="H11" s="52" t="s">
        <v>38</v>
      </c>
    </row>
    <row r="12" spans="1:8" ht="19.5" customHeight="1">
      <c r="A12" s="50" t="s">
        <v>38</v>
      </c>
      <c r="B12" s="50" t="s">
        <v>38</v>
      </c>
      <c r="C12" s="50" t="s">
        <v>38</v>
      </c>
      <c r="D12" s="50" t="s">
        <v>38</v>
      </c>
      <c r="E12" s="50" t="s">
        <v>38</v>
      </c>
      <c r="F12" s="52">
        <f t="shared" si="0"/>
        <v>0</v>
      </c>
      <c r="G12" s="53" t="s">
        <v>38</v>
      </c>
      <c r="H12" s="52" t="s">
        <v>38</v>
      </c>
    </row>
    <row r="13" spans="1:8" ht="19.5" customHeight="1">
      <c r="A13" s="50" t="s">
        <v>38</v>
      </c>
      <c r="B13" s="50" t="s">
        <v>38</v>
      </c>
      <c r="C13" s="50" t="s">
        <v>38</v>
      </c>
      <c r="D13" s="50" t="s">
        <v>38</v>
      </c>
      <c r="E13" s="50" t="s">
        <v>38</v>
      </c>
      <c r="F13" s="52">
        <f t="shared" si="0"/>
        <v>0</v>
      </c>
      <c r="G13" s="53" t="s">
        <v>38</v>
      </c>
      <c r="H13" s="52" t="s">
        <v>38</v>
      </c>
    </row>
    <row r="14" spans="1:8" ht="19.5" customHeight="1">
      <c r="A14" s="50" t="s">
        <v>38</v>
      </c>
      <c r="B14" s="50" t="s">
        <v>38</v>
      </c>
      <c r="C14" s="50" t="s">
        <v>38</v>
      </c>
      <c r="D14" s="50" t="s">
        <v>38</v>
      </c>
      <c r="E14" s="50" t="s">
        <v>38</v>
      </c>
      <c r="F14" s="52">
        <f t="shared" si="0"/>
        <v>0</v>
      </c>
      <c r="G14" s="53" t="s">
        <v>38</v>
      </c>
      <c r="H14" s="52" t="s">
        <v>38</v>
      </c>
    </row>
    <row r="15" spans="1:8" ht="19.5" customHeight="1">
      <c r="A15" s="50" t="s">
        <v>38</v>
      </c>
      <c r="B15" s="50" t="s">
        <v>38</v>
      </c>
      <c r="C15" s="50" t="s">
        <v>38</v>
      </c>
      <c r="D15" s="50" t="s">
        <v>38</v>
      </c>
      <c r="E15" s="50" t="s">
        <v>38</v>
      </c>
      <c r="F15" s="52">
        <f t="shared" si="0"/>
        <v>0</v>
      </c>
      <c r="G15" s="53" t="s">
        <v>38</v>
      </c>
      <c r="H15" s="52" t="s">
        <v>38</v>
      </c>
    </row>
    <row r="16" spans="1:8" ht="19.5" customHeight="1">
      <c r="A16" s="50" t="s">
        <v>38</v>
      </c>
      <c r="B16" s="50" t="s">
        <v>38</v>
      </c>
      <c r="C16" s="50" t="s">
        <v>38</v>
      </c>
      <c r="D16" s="50" t="s">
        <v>38</v>
      </c>
      <c r="E16" s="50" t="s">
        <v>38</v>
      </c>
      <c r="F16" s="52">
        <f t="shared" si="0"/>
        <v>0</v>
      </c>
      <c r="G16" s="53" t="s">
        <v>38</v>
      </c>
      <c r="H16" s="52" t="s">
        <v>38</v>
      </c>
    </row>
    <row r="18" ht="11.25">
      <c r="A18" s="181" t="s">
        <v>377</v>
      </c>
    </row>
  </sheetData>
  <sheetProtection/>
  <mergeCells count="9">
    <mergeCell ref="F4:H4"/>
    <mergeCell ref="H5:H6"/>
    <mergeCell ref="A2:H2"/>
    <mergeCell ref="D5:D6"/>
    <mergeCell ref="E5:E6"/>
    <mergeCell ref="G5:G6"/>
    <mergeCell ref="F5:F6"/>
    <mergeCell ref="A4:E4"/>
    <mergeCell ref="A5:C5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P20" sqref="P20"/>
    </sheetView>
  </sheetViews>
  <sheetFormatPr defaultColWidth="9.33203125" defaultRowHeight="11.25"/>
  <cols>
    <col min="1" max="1" width="26.33203125" style="0" customWidth="1"/>
    <col min="2" max="4" width="12.83203125" style="0" customWidth="1"/>
    <col min="5" max="5" width="31.33203125" style="0" customWidth="1"/>
    <col min="6" max="6" width="15.83203125" style="0" customWidth="1"/>
    <col min="7" max="7" width="18.66015625" style="0" customWidth="1"/>
    <col min="8" max="8" width="15.83203125" style="0" customWidth="1"/>
    <col min="9" max="9" width="19.66015625" style="0" customWidth="1"/>
    <col min="10" max="11" width="15.83203125" style="0" customWidth="1"/>
  </cols>
  <sheetData>
    <row r="1" spans="1:11" ht="20.25" customHeight="1">
      <c r="A1" s="180" t="s">
        <v>315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spans="1:11" ht="11.25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2">
      <c r="A3" s="167"/>
      <c r="B3" s="167" t="s">
        <v>316</v>
      </c>
      <c r="C3" s="167"/>
      <c r="D3" s="167"/>
      <c r="E3" s="167" t="s">
        <v>317</v>
      </c>
      <c r="F3" s="167" t="s">
        <v>318</v>
      </c>
      <c r="G3" s="167"/>
      <c r="H3" s="167"/>
      <c r="I3" s="167"/>
      <c r="J3" s="167"/>
      <c r="K3" s="167"/>
    </row>
    <row r="4" spans="1:11" ht="12">
      <c r="A4" s="167"/>
      <c r="B4" s="167"/>
      <c r="C4" s="167"/>
      <c r="D4" s="167"/>
      <c r="E4" s="167"/>
      <c r="F4" s="167" t="s">
        <v>319</v>
      </c>
      <c r="G4" s="167"/>
      <c r="H4" s="167" t="s">
        <v>320</v>
      </c>
      <c r="I4" s="167"/>
      <c r="J4" s="167" t="s">
        <v>321</v>
      </c>
      <c r="K4" s="167"/>
    </row>
    <row r="5" spans="1:11" ht="12">
      <c r="A5" s="168"/>
      <c r="B5" s="100" t="s">
        <v>322</v>
      </c>
      <c r="C5" s="100" t="s">
        <v>323</v>
      </c>
      <c r="D5" s="100" t="s">
        <v>324</v>
      </c>
      <c r="E5" s="167"/>
      <c r="F5" s="100" t="s">
        <v>325</v>
      </c>
      <c r="G5" s="100" t="s">
        <v>326</v>
      </c>
      <c r="H5" s="100" t="s">
        <v>325</v>
      </c>
      <c r="I5" s="100" t="s">
        <v>326</v>
      </c>
      <c r="J5" s="100" t="s">
        <v>325</v>
      </c>
      <c r="K5" s="100" t="s">
        <v>326</v>
      </c>
    </row>
    <row r="6" spans="1:11" ht="39" customHeight="1">
      <c r="A6" s="101" t="s">
        <v>327</v>
      </c>
      <c r="B6" s="102">
        <f>SUM(B7:B20)</f>
        <v>4346.570000000001</v>
      </c>
      <c r="C6" s="102">
        <f>SUM(C7:C20)</f>
        <v>4346.570000000001</v>
      </c>
      <c r="D6" s="102">
        <v>0</v>
      </c>
      <c r="E6" s="103" t="s">
        <v>38</v>
      </c>
      <c r="F6" s="103" t="s">
        <v>38</v>
      </c>
      <c r="G6" s="103" t="s">
        <v>38</v>
      </c>
      <c r="H6" s="103" t="s">
        <v>38</v>
      </c>
      <c r="I6" s="103" t="s">
        <v>38</v>
      </c>
      <c r="J6" s="103" t="s">
        <v>38</v>
      </c>
      <c r="K6" s="103" t="s">
        <v>38</v>
      </c>
    </row>
    <row r="7" spans="1:11" ht="63.75" customHeight="1">
      <c r="A7" s="177" t="s">
        <v>295</v>
      </c>
      <c r="B7" s="176">
        <v>3141.93</v>
      </c>
      <c r="C7" s="176">
        <v>3141.93</v>
      </c>
      <c r="D7" s="176">
        <v>0</v>
      </c>
      <c r="E7" s="172" t="s">
        <v>328</v>
      </c>
      <c r="F7" s="103" t="s">
        <v>329</v>
      </c>
      <c r="G7" s="104" t="s">
        <v>330</v>
      </c>
      <c r="H7" s="103" t="s">
        <v>331</v>
      </c>
      <c r="I7" s="104" t="s">
        <v>332</v>
      </c>
      <c r="J7" s="172" t="s">
        <v>333</v>
      </c>
      <c r="K7" s="169" t="s">
        <v>334</v>
      </c>
    </row>
    <row r="8" spans="1:11" ht="82.5" customHeight="1">
      <c r="A8" s="178"/>
      <c r="B8" s="170"/>
      <c r="C8" s="170"/>
      <c r="D8" s="170"/>
      <c r="E8" s="170"/>
      <c r="F8" s="103" t="s">
        <v>335</v>
      </c>
      <c r="G8" s="104" t="s">
        <v>336</v>
      </c>
      <c r="H8" s="103" t="s">
        <v>337</v>
      </c>
      <c r="I8" s="104" t="s">
        <v>338</v>
      </c>
      <c r="J8" s="170"/>
      <c r="K8" s="170"/>
    </row>
    <row r="9" spans="1:11" ht="12">
      <c r="A9" s="178"/>
      <c r="B9" s="170"/>
      <c r="C9" s="170"/>
      <c r="D9" s="170"/>
      <c r="E9" s="170"/>
      <c r="F9" s="103" t="s">
        <v>339</v>
      </c>
      <c r="G9" s="104" t="s">
        <v>340</v>
      </c>
      <c r="H9" s="172" t="s">
        <v>341</v>
      </c>
      <c r="I9" s="169" t="s">
        <v>342</v>
      </c>
      <c r="J9" s="170"/>
      <c r="K9" s="170"/>
    </row>
    <row r="10" spans="1:11" ht="12">
      <c r="A10" s="179"/>
      <c r="B10" s="171"/>
      <c r="C10" s="171"/>
      <c r="D10" s="171"/>
      <c r="E10" s="171"/>
      <c r="F10" s="103" t="s">
        <v>343</v>
      </c>
      <c r="G10" s="104" t="s">
        <v>334</v>
      </c>
      <c r="H10" s="171"/>
      <c r="I10" s="171"/>
      <c r="J10" s="171"/>
      <c r="K10" s="171"/>
    </row>
    <row r="11" spans="1:11" ht="36">
      <c r="A11" s="173" t="s">
        <v>344</v>
      </c>
      <c r="B11" s="176">
        <v>231.82</v>
      </c>
      <c r="C11" s="176">
        <v>231.82</v>
      </c>
      <c r="D11" s="176">
        <v>0</v>
      </c>
      <c r="E11" s="172" t="s">
        <v>345</v>
      </c>
      <c r="F11" s="103" t="s">
        <v>346</v>
      </c>
      <c r="G11" s="104" t="s">
        <v>347</v>
      </c>
      <c r="H11" s="103" t="s">
        <v>348</v>
      </c>
      <c r="I11" s="104" t="s">
        <v>349</v>
      </c>
      <c r="J11" s="172" t="s">
        <v>350</v>
      </c>
      <c r="K11" s="169" t="s">
        <v>351</v>
      </c>
    </row>
    <row r="12" spans="1:11" ht="24" customHeight="1">
      <c r="A12" s="174"/>
      <c r="B12" s="170"/>
      <c r="C12" s="170"/>
      <c r="D12" s="170"/>
      <c r="E12" s="170"/>
      <c r="F12" s="103" t="s">
        <v>352</v>
      </c>
      <c r="G12" s="104" t="s">
        <v>353</v>
      </c>
      <c r="H12" s="172" t="s">
        <v>354</v>
      </c>
      <c r="I12" s="169" t="s">
        <v>342</v>
      </c>
      <c r="J12" s="170"/>
      <c r="K12" s="170"/>
    </row>
    <row r="13" spans="1:11" ht="24" customHeight="1">
      <c r="A13" s="174"/>
      <c r="B13" s="170"/>
      <c r="C13" s="170"/>
      <c r="D13" s="170"/>
      <c r="E13" s="170"/>
      <c r="F13" s="103" t="s">
        <v>355</v>
      </c>
      <c r="G13" s="104" t="s">
        <v>356</v>
      </c>
      <c r="H13" s="170"/>
      <c r="I13" s="170"/>
      <c r="J13" s="170"/>
      <c r="K13" s="170"/>
    </row>
    <row r="14" spans="1:11" ht="24" customHeight="1">
      <c r="A14" s="175"/>
      <c r="B14" s="171"/>
      <c r="C14" s="171"/>
      <c r="D14" s="171"/>
      <c r="E14" s="171"/>
      <c r="F14" s="103" t="s">
        <v>343</v>
      </c>
      <c r="G14" s="104" t="s">
        <v>334</v>
      </c>
      <c r="H14" s="171"/>
      <c r="I14" s="171"/>
      <c r="J14" s="171"/>
      <c r="K14" s="171"/>
    </row>
    <row r="15" spans="1:11" ht="78.75" customHeight="1">
      <c r="A15" s="173" t="s">
        <v>357</v>
      </c>
      <c r="B15" s="176">
        <v>746.27</v>
      </c>
      <c r="C15" s="176">
        <v>746.27</v>
      </c>
      <c r="D15" s="176">
        <v>0</v>
      </c>
      <c r="E15" s="172" t="s">
        <v>358</v>
      </c>
      <c r="F15" s="103" t="s">
        <v>335</v>
      </c>
      <c r="G15" s="104" t="s">
        <v>336</v>
      </c>
      <c r="H15" s="103" t="s">
        <v>331</v>
      </c>
      <c r="I15" s="104" t="s">
        <v>359</v>
      </c>
      <c r="J15" s="172" t="s">
        <v>333</v>
      </c>
      <c r="K15" s="169" t="s">
        <v>334</v>
      </c>
    </row>
    <row r="16" spans="1:11" ht="24" customHeight="1">
      <c r="A16" s="174"/>
      <c r="B16" s="170"/>
      <c r="C16" s="170"/>
      <c r="D16" s="170"/>
      <c r="E16" s="170"/>
      <c r="F16" s="103" t="s">
        <v>339</v>
      </c>
      <c r="G16" s="104" t="s">
        <v>340</v>
      </c>
      <c r="H16" s="172" t="s">
        <v>341</v>
      </c>
      <c r="I16" s="169" t="s">
        <v>342</v>
      </c>
      <c r="J16" s="170"/>
      <c r="K16" s="170"/>
    </row>
    <row r="17" spans="1:11" ht="24" customHeight="1">
      <c r="A17" s="175"/>
      <c r="B17" s="171"/>
      <c r="C17" s="171"/>
      <c r="D17" s="171"/>
      <c r="E17" s="171"/>
      <c r="F17" s="103" t="s">
        <v>343</v>
      </c>
      <c r="G17" s="104" t="s">
        <v>334</v>
      </c>
      <c r="H17" s="171"/>
      <c r="I17" s="171"/>
      <c r="J17" s="171"/>
      <c r="K17" s="171"/>
    </row>
    <row r="18" spans="1:11" ht="24.75" customHeight="1">
      <c r="A18" s="173" t="s">
        <v>360</v>
      </c>
      <c r="B18" s="176">
        <v>226.55</v>
      </c>
      <c r="C18" s="176">
        <v>226.55</v>
      </c>
      <c r="D18" s="176">
        <v>0</v>
      </c>
      <c r="E18" s="172" t="s">
        <v>361</v>
      </c>
      <c r="F18" s="103" t="s">
        <v>362</v>
      </c>
      <c r="G18" s="104" t="s">
        <v>363</v>
      </c>
      <c r="H18" s="103" t="s">
        <v>364</v>
      </c>
      <c r="I18" s="104" t="s">
        <v>365</v>
      </c>
      <c r="J18" s="172" t="s">
        <v>366</v>
      </c>
      <c r="K18" s="169" t="s">
        <v>367</v>
      </c>
    </row>
    <row r="19" spans="1:11" ht="24" customHeight="1">
      <c r="A19" s="174"/>
      <c r="B19" s="170"/>
      <c r="C19" s="170"/>
      <c r="D19" s="170"/>
      <c r="E19" s="170"/>
      <c r="F19" s="103" t="s">
        <v>368</v>
      </c>
      <c r="G19" s="104" t="s">
        <v>369</v>
      </c>
      <c r="H19" s="172" t="s">
        <v>370</v>
      </c>
      <c r="I19" s="169" t="s">
        <v>371</v>
      </c>
      <c r="J19" s="170"/>
      <c r="K19" s="170"/>
    </row>
    <row r="20" spans="1:11" ht="81" customHeight="1">
      <c r="A20" s="175"/>
      <c r="B20" s="171"/>
      <c r="C20" s="171"/>
      <c r="D20" s="171"/>
      <c r="E20" s="171"/>
      <c r="F20" s="103" t="s">
        <v>372</v>
      </c>
      <c r="G20" s="104" t="s">
        <v>367</v>
      </c>
      <c r="H20" s="171"/>
      <c r="I20" s="171"/>
      <c r="J20" s="171"/>
      <c r="K20" s="171"/>
    </row>
  </sheetData>
  <sheetProtection/>
  <mergeCells count="45">
    <mergeCell ref="H19:H20"/>
    <mergeCell ref="I19:I20"/>
    <mergeCell ref="A1:K1"/>
    <mergeCell ref="J15:J17"/>
    <mergeCell ref="K15:K17"/>
    <mergeCell ref="H16:H17"/>
    <mergeCell ref="I16:I17"/>
    <mergeCell ref="A18:A20"/>
    <mergeCell ref="B18:B20"/>
    <mergeCell ref="C18:C20"/>
    <mergeCell ref="D18:D20"/>
    <mergeCell ref="E18:E20"/>
    <mergeCell ref="J11:J14"/>
    <mergeCell ref="K11:K14"/>
    <mergeCell ref="H12:H14"/>
    <mergeCell ref="I12:I14"/>
    <mergeCell ref="J18:J20"/>
    <mergeCell ref="K18:K20"/>
    <mergeCell ref="A15:A17"/>
    <mergeCell ref="B15:B17"/>
    <mergeCell ref="C15:C17"/>
    <mergeCell ref="D15:D17"/>
    <mergeCell ref="E15:E17"/>
    <mergeCell ref="J7:J10"/>
    <mergeCell ref="C7:C10"/>
    <mergeCell ref="D7:D10"/>
    <mergeCell ref="E7:E10"/>
    <mergeCell ref="K7:K10"/>
    <mergeCell ref="H9:H10"/>
    <mergeCell ref="I9:I10"/>
    <mergeCell ref="A11:A14"/>
    <mergeCell ref="B11:B14"/>
    <mergeCell ref="C11:C14"/>
    <mergeCell ref="D11:D14"/>
    <mergeCell ref="E11:E14"/>
    <mergeCell ref="A7:A10"/>
    <mergeCell ref="B7:B10"/>
    <mergeCell ref="A2:K2"/>
    <mergeCell ref="A3:A5"/>
    <mergeCell ref="B3:D4"/>
    <mergeCell ref="E3:E5"/>
    <mergeCell ref="F3:K3"/>
    <mergeCell ref="F4:G4"/>
    <mergeCell ref="H4:I4"/>
    <mergeCell ref="J4:K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9.16015625" style="0" customWidth="1"/>
    <col min="2" max="2" width="44.33203125" style="0" customWidth="1"/>
    <col min="3" max="3" width="65.16015625" style="0" customWidth="1"/>
    <col min="4" max="4" width="44.33203125" style="0" customWidth="1"/>
  </cols>
  <sheetData>
    <row r="1" spans="1:4" ht="20.25" customHeight="1">
      <c r="A1" s="7"/>
      <c r="B1" s="7"/>
      <c r="C1" s="7"/>
      <c r="D1" s="8" t="s">
        <v>3</v>
      </c>
    </row>
    <row r="2" spans="1:4" ht="20.25" customHeight="1">
      <c r="A2" s="105" t="s">
        <v>4</v>
      </c>
      <c r="B2" s="105"/>
      <c r="C2" s="105"/>
      <c r="D2" s="105"/>
    </row>
    <row r="3" spans="1:4" ht="20.25" customHeight="1">
      <c r="A3" s="9" t="s">
        <v>0</v>
      </c>
      <c r="B3" s="10"/>
      <c r="C3" s="11"/>
      <c r="D3" s="8" t="s">
        <v>5</v>
      </c>
    </row>
    <row r="4" spans="1:4" ht="19.5" customHeight="1">
      <c r="A4" s="106" t="s">
        <v>6</v>
      </c>
      <c r="B4" s="107"/>
      <c r="C4" s="106" t="s">
        <v>7</v>
      </c>
      <c r="D4" s="107"/>
    </row>
    <row r="5" spans="1:4" ht="19.5" customHeight="1">
      <c r="A5" s="12" t="s">
        <v>8</v>
      </c>
      <c r="B5" s="12" t="s">
        <v>9</v>
      </c>
      <c r="C5" s="12" t="s">
        <v>8</v>
      </c>
      <c r="D5" s="13" t="s">
        <v>9</v>
      </c>
    </row>
    <row r="6" spans="1:4" ht="19.5" customHeight="1">
      <c r="A6" s="14" t="s">
        <v>10</v>
      </c>
      <c r="B6" s="15">
        <v>3996.21</v>
      </c>
      <c r="C6" s="14" t="s">
        <v>11</v>
      </c>
      <c r="D6" s="15">
        <v>0</v>
      </c>
    </row>
    <row r="7" spans="1:4" ht="19.5" customHeight="1">
      <c r="A7" s="14" t="s">
        <v>12</v>
      </c>
      <c r="B7" s="16">
        <v>0</v>
      </c>
      <c r="C7" s="14" t="s">
        <v>13</v>
      </c>
      <c r="D7" s="15">
        <v>0</v>
      </c>
    </row>
    <row r="8" spans="1:4" ht="19.5" customHeight="1">
      <c r="A8" s="17" t="s">
        <v>14</v>
      </c>
      <c r="B8" s="15">
        <v>0</v>
      </c>
      <c r="C8" s="18" t="s">
        <v>15</v>
      </c>
      <c r="D8" s="15">
        <v>0</v>
      </c>
    </row>
    <row r="9" spans="1:4" ht="19.5" customHeight="1">
      <c r="A9" s="14" t="s">
        <v>16</v>
      </c>
      <c r="B9" s="19">
        <v>0</v>
      </c>
      <c r="C9" s="14" t="s">
        <v>17</v>
      </c>
      <c r="D9" s="15">
        <v>5104.53</v>
      </c>
    </row>
    <row r="10" spans="1:4" ht="19.5" customHeight="1">
      <c r="A10" s="14" t="s">
        <v>18</v>
      </c>
      <c r="B10" s="15">
        <v>0</v>
      </c>
      <c r="C10" s="14" t="s">
        <v>19</v>
      </c>
      <c r="D10" s="15">
        <v>0</v>
      </c>
    </row>
    <row r="11" spans="1:4" ht="19.5" customHeight="1">
      <c r="A11" s="14" t="s">
        <v>20</v>
      </c>
      <c r="B11" s="15">
        <v>0</v>
      </c>
      <c r="C11" s="14" t="s">
        <v>21</v>
      </c>
      <c r="D11" s="15">
        <v>0</v>
      </c>
    </row>
    <row r="12" spans="1:4" ht="19.5" customHeight="1">
      <c r="A12" s="14"/>
      <c r="B12" s="15"/>
      <c r="C12" s="14" t="s">
        <v>22</v>
      </c>
      <c r="D12" s="15">
        <v>0</v>
      </c>
    </row>
    <row r="13" spans="1:4" ht="19.5" customHeight="1">
      <c r="A13" s="20"/>
      <c r="B13" s="15"/>
      <c r="C13" s="14" t="s">
        <v>23</v>
      </c>
      <c r="D13" s="15">
        <v>0</v>
      </c>
    </row>
    <row r="14" spans="1:4" ht="19.5" customHeight="1">
      <c r="A14" s="20"/>
      <c r="B14" s="15"/>
      <c r="C14" s="14" t="s">
        <v>24</v>
      </c>
      <c r="D14" s="15">
        <v>0</v>
      </c>
    </row>
    <row r="15" spans="1:4" ht="19.5" customHeight="1">
      <c r="A15" s="20"/>
      <c r="B15" s="15"/>
      <c r="C15" s="14" t="s">
        <v>25</v>
      </c>
      <c r="D15" s="15">
        <v>0</v>
      </c>
    </row>
    <row r="16" spans="1:4" ht="19.5" customHeight="1">
      <c r="A16" s="20"/>
      <c r="B16" s="15"/>
      <c r="C16" s="14" t="s">
        <v>26</v>
      </c>
      <c r="D16" s="15">
        <v>0</v>
      </c>
    </row>
    <row r="17" spans="1:4" ht="19.5" customHeight="1">
      <c r="A17" s="20"/>
      <c r="B17" s="15"/>
      <c r="C17" s="14" t="s">
        <v>27</v>
      </c>
      <c r="D17" s="15">
        <v>0</v>
      </c>
    </row>
    <row r="18" spans="1:4" ht="19.5" customHeight="1">
      <c r="A18" s="20"/>
      <c r="B18" s="15"/>
      <c r="C18" s="14" t="s">
        <v>28</v>
      </c>
      <c r="D18" s="15">
        <v>0</v>
      </c>
    </row>
    <row r="19" spans="1:4" ht="19.5" customHeight="1">
      <c r="A19" s="20"/>
      <c r="B19" s="15"/>
      <c r="C19" s="14" t="s">
        <v>29</v>
      </c>
      <c r="D19" s="15">
        <v>0</v>
      </c>
    </row>
    <row r="20" spans="1:4" ht="19.5" customHeight="1">
      <c r="A20" s="20"/>
      <c r="B20" s="15"/>
      <c r="C20" s="14" t="s">
        <v>30</v>
      </c>
      <c r="D20" s="15">
        <v>0</v>
      </c>
    </row>
    <row r="21" spans="1:4" ht="19.5" customHeight="1">
      <c r="A21" s="20"/>
      <c r="B21" s="15"/>
      <c r="C21" s="14" t="s">
        <v>31</v>
      </c>
      <c r="D21" s="15">
        <v>0</v>
      </c>
    </row>
    <row r="22" spans="1:4" ht="19.5" customHeight="1">
      <c r="A22" s="20"/>
      <c r="B22" s="15"/>
      <c r="C22" s="14" t="s">
        <v>32</v>
      </c>
      <c r="D22" s="15">
        <v>0</v>
      </c>
    </row>
    <row r="23" spans="1:4" ht="19.5" customHeight="1">
      <c r="A23" s="20"/>
      <c r="B23" s="15"/>
      <c r="C23" s="14" t="s">
        <v>33</v>
      </c>
      <c r="D23" s="15">
        <v>0</v>
      </c>
    </row>
    <row r="24" spans="1:4" ht="19.5" customHeight="1">
      <c r="A24" s="20"/>
      <c r="B24" s="15"/>
      <c r="C24" s="14" t="s">
        <v>34</v>
      </c>
      <c r="D24" s="15">
        <v>0</v>
      </c>
    </row>
    <row r="25" spans="1:4" ht="19.5" customHeight="1">
      <c r="A25" s="20"/>
      <c r="B25" s="15"/>
      <c r="C25" s="14" t="s">
        <v>35</v>
      </c>
      <c r="D25" s="15">
        <v>0</v>
      </c>
    </row>
    <row r="26" spans="1:4" ht="19.5" customHeight="1">
      <c r="A26" s="14"/>
      <c r="B26" s="15"/>
      <c r="C26" s="14" t="s">
        <v>36</v>
      </c>
      <c r="D26" s="15">
        <v>0</v>
      </c>
    </row>
    <row r="27" spans="1:4" ht="19.5" customHeight="1">
      <c r="A27" s="14"/>
      <c r="B27" s="15"/>
      <c r="C27" s="14" t="s">
        <v>37</v>
      </c>
      <c r="D27" s="15">
        <v>0</v>
      </c>
    </row>
    <row r="28" spans="1:4" ht="19.5" customHeight="1">
      <c r="A28" s="14" t="s">
        <v>38</v>
      </c>
      <c r="B28" s="15"/>
      <c r="C28" s="14" t="s">
        <v>39</v>
      </c>
      <c r="D28" s="15">
        <v>0</v>
      </c>
    </row>
    <row r="29" spans="1:4" ht="19.5" customHeight="1">
      <c r="A29" s="14"/>
      <c r="B29" s="15"/>
      <c r="C29" s="14" t="s">
        <v>40</v>
      </c>
      <c r="D29" s="15">
        <v>0</v>
      </c>
    </row>
    <row r="30" spans="1:4" ht="19.5" customHeight="1">
      <c r="A30" s="21"/>
      <c r="B30" s="16"/>
      <c r="C30" s="21" t="s">
        <v>41</v>
      </c>
      <c r="D30" s="16">
        <v>0</v>
      </c>
    </row>
    <row r="31" spans="1:4" ht="19.5" customHeight="1">
      <c r="A31" s="22"/>
      <c r="B31" s="23"/>
      <c r="C31" s="22" t="s">
        <v>42</v>
      </c>
      <c r="D31" s="23">
        <v>0</v>
      </c>
    </row>
    <row r="32" spans="1:4" ht="19.5" customHeight="1">
      <c r="A32" s="22"/>
      <c r="B32" s="23"/>
      <c r="C32" s="22" t="s">
        <v>43</v>
      </c>
      <c r="D32" s="23">
        <v>0</v>
      </c>
    </row>
    <row r="33" spans="1:4" ht="19.5" customHeight="1">
      <c r="A33" s="22"/>
      <c r="B33" s="23"/>
      <c r="C33" s="22" t="s">
        <v>44</v>
      </c>
      <c r="D33" s="23">
        <v>0</v>
      </c>
    </row>
    <row r="34" spans="1:4" ht="19.5" customHeight="1">
      <c r="A34" s="22"/>
      <c r="B34" s="23"/>
      <c r="C34" s="22" t="s">
        <v>45</v>
      </c>
      <c r="D34" s="23">
        <v>0</v>
      </c>
    </row>
    <row r="35" spans="1:4" ht="19.5" customHeight="1">
      <c r="A35" s="22"/>
      <c r="B35" s="23"/>
      <c r="C35" s="22" t="s">
        <v>46</v>
      </c>
      <c r="D35" s="23">
        <v>0</v>
      </c>
    </row>
    <row r="36" spans="1:4" ht="19.5" customHeight="1">
      <c r="A36" s="22"/>
      <c r="B36" s="23"/>
      <c r="C36" s="22"/>
      <c r="D36" s="24"/>
    </row>
    <row r="37" spans="1:4" ht="19.5" customHeight="1">
      <c r="A37" s="25" t="s">
        <v>47</v>
      </c>
      <c r="B37" s="24">
        <f>SUM(B6:B34)</f>
        <v>3996.21</v>
      </c>
      <c r="C37" s="25" t="s">
        <v>48</v>
      </c>
      <c r="D37" s="24">
        <f>SUM(D6:D35)</f>
        <v>5104.53</v>
      </c>
    </row>
    <row r="38" spans="1:4" ht="19.5" customHeight="1">
      <c r="A38" s="22" t="s">
        <v>49</v>
      </c>
      <c r="B38" s="23">
        <v>0</v>
      </c>
      <c r="C38" s="22" t="s">
        <v>50</v>
      </c>
      <c r="D38" s="23">
        <v>0</v>
      </c>
    </row>
    <row r="39" spans="1:4" ht="19.5" customHeight="1">
      <c r="A39" s="22" t="s">
        <v>51</v>
      </c>
      <c r="B39" s="23">
        <v>1108.32</v>
      </c>
      <c r="C39" s="22" t="s">
        <v>52</v>
      </c>
      <c r="D39" s="23">
        <v>0</v>
      </c>
    </row>
    <row r="40" spans="1:4" ht="19.5" customHeight="1">
      <c r="A40" s="22"/>
      <c r="B40" s="23"/>
      <c r="C40" s="22" t="s">
        <v>53</v>
      </c>
      <c r="D40" s="23">
        <v>0</v>
      </c>
    </row>
    <row r="41" spans="1:4" ht="19.5" customHeight="1">
      <c r="A41" s="26"/>
      <c r="B41" s="27"/>
      <c r="C41" s="26"/>
      <c r="D41" s="28"/>
    </row>
    <row r="42" spans="1:4" ht="19.5" customHeight="1">
      <c r="A42" s="29" t="s">
        <v>54</v>
      </c>
      <c r="B42" s="30">
        <f>SUM(B37:B39)</f>
        <v>5104.53</v>
      </c>
      <c r="C42" s="29" t="s">
        <v>55</v>
      </c>
      <c r="D42" s="31">
        <f>SUM(D37,D38,D40)</f>
        <v>5104.53</v>
      </c>
    </row>
    <row r="43" spans="1:4" ht="20.25" customHeight="1">
      <c r="A43" s="32"/>
      <c r="B43" s="33"/>
      <c r="C43" s="34"/>
      <c r="D43" s="7"/>
    </row>
  </sheetData>
  <sheetProtection/>
  <mergeCells count="3">
    <mergeCell ref="A2:D2"/>
    <mergeCell ref="C4:D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55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</cols>
  <sheetData>
    <row r="1" spans="1:20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  <c r="T1" s="38" t="s">
        <v>56</v>
      </c>
    </row>
    <row r="2" spans="1:20" ht="19.5" customHeight="1">
      <c r="A2" s="105" t="s">
        <v>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9.5" customHeight="1">
      <c r="A3" s="39" t="s">
        <v>0</v>
      </c>
      <c r="B3" s="40"/>
      <c r="C3" s="40"/>
      <c r="D3" s="40"/>
      <c r="E3" s="40"/>
      <c r="F3" s="41"/>
      <c r="G3" s="41"/>
      <c r="H3" s="41"/>
      <c r="I3" s="41"/>
      <c r="J3" s="42"/>
      <c r="K3" s="42"/>
      <c r="L3" s="42"/>
      <c r="M3" s="42"/>
      <c r="N3" s="42"/>
      <c r="O3" s="42"/>
      <c r="P3" s="42"/>
      <c r="Q3" s="42"/>
      <c r="R3" s="42"/>
      <c r="S3" s="43"/>
      <c r="T3" s="8" t="s">
        <v>5</v>
      </c>
    </row>
    <row r="4" spans="1:20" ht="19.5" customHeight="1">
      <c r="A4" s="120" t="s">
        <v>58</v>
      </c>
      <c r="B4" s="121"/>
      <c r="C4" s="121"/>
      <c r="D4" s="121"/>
      <c r="E4" s="122"/>
      <c r="F4" s="115" t="s">
        <v>59</v>
      </c>
      <c r="G4" s="110" t="s">
        <v>60</v>
      </c>
      <c r="H4" s="112" t="s">
        <v>61</v>
      </c>
      <c r="I4" s="112" t="s">
        <v>62</v>
      </c>
      <c r="J4" s="112" t="s">
        <v>63</v>
      </c>
      <c r="K4" s="112" t="s">
        <v>64</v>
      </c>
      <c r="L4" s="112"/>
      <c r="M4" s="125" t="s">
        <v>65</v>
      </c>
      <c r="N4" s="116" t="s">
        <v>66</v>
      </c>
      <c r="O4" s="117"/>
      <c r="P4" s="117"/>
      <c r="Q4" s="117"/>
      <c r="R4" s="118"/>
      <c r="S4" s="115" t="s">
        <v>67</v>
      </c>
      <c r="T4" s="112" t="s">
        <v>68</v>
      </c>
    </row>
    <row r="5" spans="1:20" ht="19.5" customHeight="1">
      <c r="A5" s="120" t="s">
        <v>69</v>
      </c>
      <c r="B5" s="121"/>
      <c r="C5" s="122"/>
      <c r="D5" s="119" t="s">
        <v>70</v>
      </c>
      <c r="E5" s="113" t="s">
        <v>71</v>
      </c>
      <c r="F5" s="112"/>
      <c r="G5" s="110"/>
      <c r="H5" s="112"/>
      <c r="I5" s="112"/>
      <c r="J5" s="112"/>
      <c r="K5" s="123" t="s">
        <v>72</v>
      </c>
      <c r="L5" s="112" t="s">
        <v>73</v>
      </c>
      <c r="M5" s="126"/>
      <c r="N5" s="108" t="s">
        <v>74</v>
      </c>
      <c r="O5" s="108" t="s">
        <v>75</v>
      </c>
      <c r="P5" s="108" t="s">
        <v>76</v>
      </c>
      <c r="Q5" s="108" t="s">
        <v>77</v>
      </c>
      <c r="R5" s="108" t="s">
        <v>78</v>
      </c>
      <c r="S5" s="112"/>
      <c r="T5" s="112"/>
    </row>
    <row r="6" spans="1:20" ht="30.75" customHeight="1">
      <c r="A6" s="45" t="s">
        <v>79</v>
      </c>
      <c r="B6" s="46" t="s">
        <v>80</v>
      </c>
      <c r="C6" s="47" t="s">
        <v>81</v>
      </c>
      <c r="D6" s="114"/>
      <c r="E6" s="114"/>
      <c r="F6" s="109"/>
      <c r="G6" s="111"/>
      <c r="H6" s="109"/>
      <c r="I6" s="109"/>
      <c r="J6" s="109"/>
      <c r="K6" s="124"/>
      <c r="L6" s="109"/>
      <c r="M6" s="127"/>
      <c r="N6" s="109"/>
      <c r="O6" s="109"/>
      <c r="P6" s="109"/>
      <c r="Q6" s="109"/>
      <c r="R6" s="109"/>
      <c r="S6" s="109"/>
      <c r="T6" s="109"/>
    </row>
    <row r="7" spans="1:20" ht="19.5" customHeight="1">
      <c r="A7" s="50" t="s">
        <v>38</v>
      </c>
      <c r="B7" s="50" t="s">
        <v>38</v>
      </c>
      <c r="C7" s="50" t="s">
        <v>38</v>
      </c>
      <c r="D7" s="50" t="s">
        <v>38</v>
      </c>
      <c r="E7" s="50" t="s">
        <v>59</v>
      </c>
      <c r="F7" s="51">
        <v>5104.53</v>
      </c>
      <c r="G7" s="51">
        <v>1108.32</v>
      </c>
      <c r="H7" s="51">
        <v>3996.21</v>
      </c>
      <c r="I7" s="51">
        <v>0</v>
      </c>
      <c r="J7" s="52">
        <v>0</v>
      </c>
      <c r="K7" s="53">
        <v>0</v>
      </c>
      <c r="L7" s="51">
        <v>0</v>
      </c>
      <c r="M7" s="52">
        <v>0</v>
      </c>
      <c r="N7" s="53">
        <f>SUM(O7:R7)</f>
        <v>0</v>
      </c>
      <c r="O7" s="51">
        <v>0</v>
      </c>
      <c r="P7" s="51">
        <v>0</v>
      </c>
      <c r="Q7" s="51">
        <v>0</v>
      </c>
      <c r="R7" s="52">
        <v>0</v>
      </c>
      <c r="S7" s="53">
        <v>0</v>
      </c>
      <c r="T7" s="52">
        <v>0</v>
      </c>
    </row>
    <row r="8" spans="1:20" ht="19.5" customHeight="1">
      <c r="A8" s="50" t="s">
        <v>82</v>
      </c>
      <c r="B8" s="50" t="s">
        <v>83</v>
      </c>
      <c r="C8" s="50" t="s">
        <v>83</v>
      </c>
      <c r="D8" s="50" t="s">
        <v>84</v>
      </c>
      <c r="E8" s="50" t="s">
        <v>85</v>
      </c>
      <c r="F8" s="51">
        <v>1009.38</v>
      </c>
      <c r="G8" s="51">
        <v>282.05</v>
      </c>
      <c r="H8" s="51">
        <v>727.33</v>
      </c>
      <c r="I8" s="51">
        <v>0</v>
      </c>
      <c r="J8" s="52">
        <v>0</v>
      </c>
      <c r="K8" s="53">
        <v>0</v>
      </c>
      <c r="L8" s="51">
        <v>0</v>
      </c>
      <c r="M8" s="52">
        <v>0</v>
      </c>
      <c r="N8" s="53">
        <f>SUM(O8:R8)</f>
        <v>0</v>
      </c>
      <c r="O8" s="51">
        <v>0</v>
      </c>
      <c r="P8" s="51">
        <v>0</v>
      </c>
      <c r="Q8" s="51">
        <v>0</v>
      </c>
      <c r="R8" s="52">
        <v>0</v>
      </c>
      <c r="S8" s="53">
        <v>0</v>
      </c>
      <c r="T8" s="52">
        <v>0</v>
      </c>
    </row>
    <row r="9" spans="1:20" ht="19.5" customHeight="1">
      <c r="A9" s="50" t="s">
        <v>82</v>
      </c>
      <c r="B9" s="50" t="s">
        <v>83</v>
      </c>
      <c r="C9" s="50" t="s">
        <v>86</v>
      </c>
      <c r="D9" s="50" t="s">
        <v>84</v>
      </c>
      <c r="E9" s="50" t="s">
        <v>87</v>
      </c>
      <c r="F9" s="51">
        <v>4085.15</v>
      </c>
      <c r="G9" s="51">
        <v>826.27</v>
      </c>
      <c r="H9" s="51">
        <v>3258.88</v>
      </c>
      <c r="I9" s="51">
        <v>0</v>
      </c>
      <c r="J9" s="52">
        <v>0</v>
      </c>
      <c r="K9" s="53">
        <v>0</v>
      </c>
      <c r="L9" s="51">
        <v>0</v>
      </c>
      <c r="M9" s="52">
        <v>0</v>
      </c>
      <c r="N9" s="53">
        <f>SUM(O9:R9)</f>
        <v>0</v>
      </c>
      <c r="O9" s="51">
        <v>0</v>
      </c>
      <c r="P9" s="51">
        <v>0</v>
      </c>
      <c r="Q9" s="51">
        <v>0</v>
      </c>
      <c r="R9" s="52">
        <v>0</v>
      </c>
      <c r="S9" s="53">
        <v>0</v>
      </c>
      <c r="T9" s="52">
        <v>0</v>
      </c>
    </row>
    <row r="10" spans="1:20" ht="19.5" customHeight="1">
      <c r="A10" s="50" t="s">
        <v>82</v>
      </c>
      <c r="B10" s="50" t="s">
        <v>83</v>
      </c>
      <c r="C10" s="50" t="s">
        <v>88</v>
      </c>
      <c r="D10" s="50" t="s">
        <v>84</v>
      </c>
      <c r="E10" s="50" t="s">
        <v>89</v>
      </c>
      <c r="F10" s="51">
        <v>10</v>
      </c>
      <c r="G10" s="51">
        <v>0</v>
      </c>
      <c r="H10" s="51">
        <v>10</v>
      </c>
      <c r="I10" s="51">
        <v>0</v>
      </c>
      <c r="J10" s="52">
        <v>0</v>
      </c>
      <c r="K10" s="53">
        <v>0</v>
      </c>
      <c r="L10" s="51">
        <v>0</v>
      </c>
      <c r="M10" s="52">
        <v>0</v>
      </c>
      <c r="N10" s="53">
        <f>SUM(O10:R10)</f>
        <v>0</v>
      </c>
      <c r="O10" s="51">
        <v>0</v>
      </c>
      <c r="P10" s="51">
        <v>0</v>
      </c>
      <c r="Q10" s="51">
        <v>0</v>
      </c>
      <c r="R10" s="52">
        <v>0</v>
      </c>
      <c r="S10" s="53">
        <v>0</v>
      </c>
      <c r="T10" s="52">
        <v>0</v>
      </c>
    </row>
  </sheetData>
  <sheetProtection/>
  <mergeCells count="22">
    <mergeCell ref="A4:E4"/>
    <mergeCell ref="M4:M6"/>
    <mergeCell ref="K4:L4"/>
    <mergeCell ref="N5:N6"/>
    <mergeCell ref="R5:R6"/>
    <mergeCell ref="O5:O6"/>
    <mergeCell ref="N4:R4"/>
    <mergeCell ref="A2:T2"/>
    <mergeCell ref="D5:D6"/>
    <mergeCell ref="A5:C5"/>
    <mergeCell ref="K5:K6"/>
    <mergeCell ref="L5:L6"/>
    <mergeCell ref="P5:P6"/>
    <mergeCell ref="Q5:Q6"/>
    <mergeCell ref="G4:G6"/>
    <mergeCell ref="H4:H6"/>
    <mergeCell ref="T4:T6"/>
    <mergeCell ref="E5:E6"/>
    <mergeCell ref="F4:F6"/>
    <mergeCell ref="S4:S6"/>
    <mergeCell ref="J4:J6"/>
    <mergeCell ref="I4:I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</cols>
  <sheetData>
    <row r="1" spans="1:10" ht="19.5" customHeight="1">
      <c r="A1" s="11"/>
      <c r="B1" s="54"/>
      <c r="C1" s="54"/>
      <c r="D1" s="54"/>
      <c r="E1" s="54"/>
      <c r="F1" s="54"/>
      <c r="G1" s="54"/>
      <c r="H1" s="54"/>
      <c r="I1" s="54"/>
      <c r="J1" s="55" t="s">
        <v>90</v>
      </c>
    </row>
    <row r="2" spans="1:10" ht="19.5" customHeight="1">
      <c r="A2" s="105" t="s">
        <v>91</v>
      </c>
      <c r="B2" s="105"/>
      <c r="C2" s="105"/>
      <c r="D2" s="105"/>
      <c r="E2" s="105"/>
      <c r="F2" s="105"/>
      <c r="G2" s="105"/>
      <c r="H2" s="105"/>
      <c r="I2" s="105"/>
      <c r="J2" s="105"/>
    </row>
    <row r="3" spans="1:10" ht="19.5" customHeight="1">
      <c r="A3" s="9" t="s">
        <v>0</v>
      </c>
      <c r="B3" s="10"/>
      <c r="C3" s="10"/>
      <c r="D3" s="10"/>
      <c r="E3" s="10"/>
      <c r="F3" s="56"/>
      <c r="G3" s="56"/>
      <c r="H3" s="56"/>
      <c r="I3" s="56"/>
      <c r="J3" s="8" t="s">
        <v>5</v>
      </c>
    </row>
    <row r="4" spans="1:10" ht="19.5" customHeight="1">
      <c r="A4" s="106" t="s">
        <v>58</v>
      </c>
      <c r="B4" s="135"/>
      <c r="C4" s="135"/>
      <c r="D4" s="135"/>
      <c r="E4" s="107"/>
      <c r="F4" s="132" t="s">
        <v>59</v>
      </c>
      <c r="G4" s="133" t="s">
        <v>92</v>
      </c>
      <c r="H4" s="134" t="s">
        <v>93</v>
      </c>
      <c r="I4" s="134" t="s">
        <v>94</v>
      </c>
      <c r="J4" s="128" t="s">
        <v>95</v>
      </c>
    </row>
    <row r="5" spans="1:10" ht="19.5" customHeight="1">
      <c r="A5" s="106" t="s">
        <v>69</v>
      </c>
      <c r="B5" s="135"/>
      <c r="C5" s="107"/>
      <c r="D5" s="131" t="s">
        <v>70</v>
      </c>
      <c r="E5" s="129" t="s">
        <v>96</v>
      </c>
      <c r="F5" s="133"/>
      <c r="G5" s="133"/>
      <c r="H5" s="134"/>
      <c r="I5" s="134"/>
      <c r="J5" s="128"/>
    </row>
    <row r="6" spans="1:10" ht="15" customHeight="1">
      <c r="A6" s="57" t="s">
        <v>79</v>
      </c>
      <c r="B6" s="57" t="s">
        <v>80</v>
      </c>
      <c r="C6" s="58" t="s">
        <v>81</v>
      </c>
      <c r="D6" s="128"/>
      <c r="E6" s="130"/>
      <c r="F6" s="133"/>
      <c r="G6" s="133"/>
      <c r="H6" s="134"/>
      <c r="I6" s="134"/>
      <c r="J6" s="128"/>
    </row>
    <row r="7" spans="1:10" ht="19.5" customHeight="1">
      <c r="A7" s="59" t="s">
        <v>38</v>
      </c>
      <c r="B7" s="59" t="s">
        <v>38</v>
      </c>
      <c r="C7" s="59" t="s">
        <v>38</v>
      </c>
      <c r="D7" s="60" t="s">
        <v>38</v>
      </c>
      <c r="E7" s="60" t="s">
        <v>59</v>
      </c>
      <c r="F7" s="61">
        <f>SUM(G7:J7)</f>
        <v>5104.53</v>
      </c>
      <c r="G7" s="61">
        <v>0</v>
      </c>
      <c r="H7" s="61">
        <v>5104.53</v>
      </c>
      <c r="I7" s="61">
        <v>0</v>
      </c>
      <c r="J7" s="19">
        <v>0</v>
      </c>
    </row>
    <row r="8" spans="1:10" ht="19.5" customHeight="1">
      <c r="A8" s="59" t="s">
        <v>82</v>
      </c>
      <c r="B8" s="59" t="s">
        <v>83</v>
      </c>
      <c r="C8" s="59" t="s">
        <v>83</v>
      </c>
      <c r="D8" s="60" t="s">
        <v>84</v>
      </c>
      <c r="E8" s="60" t="s">
        <v>85</v>
      </c>
      <c r="F8" s="61">
        <f>SUM(G8:J8)</f>
        <v>1009.38</v>
      </c>
      <c r="G8" s="61">
        <v>0</v>
      </c>
      <c r="H8" s="61">
        <v>1009.38</v>
      </c>
      <c r="I8" s="61">
        <v>0</v>
      </c>
      <c r="J8" s="19">
        <v>0</v>
      </c>
    </row>
    <row r="9" spans="1:10" ht="19.5" customHeight="1">
      <c r="A9" s="59" t="s">
        <v>82</v>
      </c>
      <c r="B9" s="59" t="s">
        <v>83</v>
      </c>
      <c r="C9" s="59" t="s">
        <v>86</v>
      </c>
      <c r="D9" s="60" t="s">
        <v>84</v>
      </c>
      <c r="E9" s="60" t="s">
        <v>87</v>
      </c>
      <c r="F9" s="61">
        <f>SUM(G9:J9)</f>
        <v>4085.15</v>
      </c>
      <c r="G9" s="61">
        <v>0</v>
      </c>
      <c r="H9" s="61">
        <v>4085.15</v>
      </c>
      <c r="I9" s="61">
        <v>0</v>
      </c>
      <c r="J9" s="19">
        <v>0</v>
      </c>
    </row>
    <row r="10" spans="1:10" ht="19.5" customHeight="1">
      <c r="A10" s="59" t="s">
        <v>82</v>
      </c>
      <c r="B10" s="59" t="s">
        <v>83</v>
      </c>
      <c r="C10" s="59" t="s">
        <v>88</v>
      </c>
      <c r="D10" s="60" t="s">
        <v>84</v>
      </c>
      <c r="E10" s="60" t="s">
        <v>89</v>
      </c>
      <c r="F10" s="61">
        <f>SUM(G10:J10)</f>
        <v>10</v>
      </c>
      <c r="G10" s="61">
        <v>0</v>
      </c>
      <c r="H10" s="61">
        <v>10</v>
      </c>
      <c r="I10" s="61">
        <v>0</v>
      </c>
      <c r="J10" s="19">
        <v>0</v>
      </c>
    </row>
  </sheetData>
  <sheetProtection/>
  <mergeCells count="10">
    <mergeCell ref="A2:J2"/>
    <mergeCell ref="J4:J6"/>
    <mergeCell ref="E5:E6"/>
    <mergeCell ref="D5:D6"/>
    <mergeCell ref="F4:F6"/>
    <mergeCell ref="G4:G6"/>
    <mergeCell ref="H4:H6"/>
    <mergeCell ref="I4:I6"/>
    <mergeCell ref="A4:E4"/>
    <mergeCell ref="A5:C5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</cols>
  <sheetData>
    <row r="1" spans="1:8" ht="20.25" customHeight="1">
      <c r="A1" s="7"/>
      <c r="B1" s="7"/>
      <c r="C1" s="7"/>
      <c r="D1" s="7"/>
      <c r="E1" s="7"/>
      <c r="F1" s="7"/>
      <c r="G1" s="7"/>
      <c r="H1" s="8" t="s">
        <v>97</v>
      </c>
    </row>
    <row r="2" spans="1:8" ht="20.25" customHeight="1">
      <c r="A2" s="105" t="s">
        <v>98</v>
      </c>
      <c r="B2" s="105"/>
      <c r="C2" s="105"/>
      <c r="D2" s="105"/>
      <c r="E2" s="105"/>
      <c r="F2" s="105"/>
      <c r="G2" s="105"/>
      <c r="H2" s="105"/>
    </row>
    <row r="3" spans="1:8" ht="20.25" customHeight="1">
      <c r="A3" s="9" t="s">
        <v>0</v>
      </c>
      <c r="B3" s="10"/>
      <c r="C3" s="11"/>
      <c r="D3" s="11"/>
      <c r="E3" s="11"/>
      <c r="F3" s="11"/>
      <c r="G3" s="11"/>
      <c r="H3" s="8" t="s">
        <v>5</v>
      </c>
    </row>
    <row r="4" spans="1:8" ht="24" customHeight="1">
      <c r="A4" s="106" t="s">
        <v>6</v>
      </c>
      <c r="B4" s="107"/>
      <c r="C4" s="106" t="s">
        <v>7</v>
      </c>
      <c r="D4" s="135"/>
      <c r="E4" s="135"/>
      <c r="F4" s="135"/>
      <c r="G4" s="135"/>
      <c r="H4" s="107"/>
    </row>
    <row r="5" spans="1:8" ht="24" customHeight="1">
      <c r="A5" s="12" t="s">
        <v>8</v>
      </c>
      <c r="B5" s="62" t="s">
        <v>9</v>
      </c>
      <c r="C5" s="12" t="s">
        <v>8</v>
      </c>
      <c r="D5" s="12" t="s">
        <v>59</v>
      </c>
      <c r="E5" s="62" t="s">
        <v>99</v>
      </c>
      <c r="F5" s="63" t="s">
        <v>100</v>
      </c>
      <c r="G5" s="62" t="s">
        <v>101</v>
      </c>
      <c r="H5" s="63" t="s">
        <v>102</v>
      </c>
    </row>
    <row r="6" spans="1:8" ht="24" customHeight="1">
      <c r="A6" s="17" t="s">
        <v>103</v>
      </c>
      <c r="B6" s="16">
        <f>SUM(B7:B9)</f>
        <v>3996.21</v>
      </c>
      <c r="C6" s="64" t="s">
        <v>104</v>
      </c>
      <c r="D6" s="16">
        <f aca="true" t="shared" si="0" ref="D6:D36">SUM(E6:H6)</f>
        <v>5104.53</v>
      </c>
      <c r="E6" s="65">
        <f>SUM(E7:E36)</f>
        <v>5104.53</v>
      </c>
      <c r="F6" s="23">
        <f>SUM(F7:F36)</f>
        <v>0</v>
      </c>
      <c r="G6" s="23">
        <f>SUM(G7:G36)</f>
        <v>0</v>
      </c>
      <c r="H6" s="23">
        <f>SUM(H7:H36)</f>
        <v>0</v>
      </c>
    </row>
    <row r="7" spans="1:8" ht="24" customHeight="1">
      <c r="A7" s="17" t="s">
        <v>105</v>
      </c>
      <c r="B7" s="16">
        <v>3996.21</v>
      </c>
      <c r="C7" s="64" t="s">
        <v>106</v>
      </c>
      <c r="D7" s="16">
        <f t="shared" si="0"/>
        <v>0</v>
      </c>
      <c r="E7" s="65">
        <v>0</v>
      </c>
      <c r="F7" s="66">
        <v>0</v>
      </c>
      <c r="G7" s="66">
        <v>0</v>
      </c>
      <c r="H7" s="67">
        <v>0</v>
      </c>
    </row>
    <row r="8" spans="1:8" ht="24" customHeight="1">
      <c r="A8" s="17" t="s">
        <v>107</v>
      </c>
      <c r="B8" s="16">
        <v>0</v>
      </c>
      <c r="C8" s="64" t="s">
        <v>108</v>
      </c>
      <c r="D8" s="16">
        <f t="shared" si="0"/>
        <v>0</v>
      </c>
      <c r="E8" s="65">
        <v>0</v>
      </c>
      <c r="F8" s="65">
        <v>0</v>
      </c>
      <c r="G8" s="65">
        <v>0</v>
      </c>
      <c r="H8" s="16">
        <v>0</v>
      </c>
    </row>
    <row r="9" spans="1:8" ht="24" customHeight="1">
      <c r="A9" s="17" t="s">
        <v>109</v>
      </c>
      <c r="B9" s="16">
        <v>0</v>
      </c>
      <c r="C9" s="64" t="s">
        <v>110</v>
      </c>
      <c r="D9" s="16">
        <f t="shared" si="0"/>
        <v>0</v>
      </c>
      <c r="E9" s="65">
        <v>0</v>
      </c>
      <c r="F9" s="65">
        <v>0</v>
      </c>
      <c r="G9" s="65">
        <v>0</v>
      </c>
      <c r="H9" s="16">
        <v>0</v>
      </c>
    </row>
    <row r="10" spans="1:8" ht="24" customHeight="1">
      <c r="A10" s="17" t="s">
        <v>111</v>
      </c>
      <c r="B10" s="16">
        <f>SUM(B11:B14)</f>
        <v>1108.32</v>
      </c>
      <c r="C10" s="64" t="s">
        <v>112</v>
      </c>
      <c r="D10" s="16">
        <f t="shared" si="0"/>
        <v>5104.53</v>
      </c>
      <c r="E10" s="65">
        <v>5104.53</v>
      </c>
      <c r="F10" s="65">
        <v>0</v>
      </c>
      <c r="G10" s="65">
        <v>0</v>
      </c>
      <c r="H10" s="16">
        <v>0</v>
      </c>
    </row>
    <row r="11" spans="1:8" ht="24" customHeight="1">
      <c r="A11" s="17" t="s">
        <v>105</v>
      </c>
      <c r="B11" s="16">
        <v>1108.32</v>
      </c>
      <c r="C11" s="64" t="s">
        <v>113</v>
      </c>
      <c r="D11" s="16">
        <f t="shared" si="0"/>
        <v>0</v>
      </c>
      <c r="E11" s="65">
        <v>0</v>
      </c>
      <c r="F11" s="65">
        <v>0</v>
      </c>
      <c r="G11" s="65">
        <v>0</v>
      </c>
      <c r="H11" s="16">
        <v>0</v>
      </c>
    </row>
    <row r="12" spans="1:8" ht="24" customHeight="1">
      <c r="A12" s="17" t="s">
        <v>107</v>
      </c>
      <c r="B12" s="16">
        <v>0</v>
      </c>
      <c r="C12" s="64" t="s">
        <v>114</v>
      </c>
      <c r="D12" s="16">
        <f t="shared" si="0"/>
        <v>0</v>
      </c>
      <c r="E12" s="65">
        <v>0</v>
      </c>
      <c r="F12" s="65">
        <v>0</v>
      </c>
      <c r="G12" s="65">
        <v>0</v>
      </c>
      <c r="H12" s="16">
        <v>0</v>
      </c>
    </row>
    <row r="13" spans="1:8" ht="24" customHeight="1">
      <c r="A13" s="17" t="s">
        <v>109</v>
      </c>
      <c r="B13" s="16">
        <v>0</v>
      </c>
      <c r="C13" s="64" t="s">
        <v>115</v>
      </c>
      <c r="D13" s="16">
        <f t="shared" si="0"/>
        <v>0</v>
      </c>
      <c r="E13" s="65">
        <v>0</v>
      </c>
      <c r="F13" s="65">
        <v>0</v>
      </c>
      <c r="G13" s="65">
        <v>0</v>
      </c>
      <c r="H13" s="16">
        <v>0</v>
      </c>
    </row>
    <row r="14" spans="1:8" ht="24" customHeight="1">
      <c r="A14" s="17" t="s">
        <v>116</v>
      </c>
      <c r="B14" s="16">
        <v>0</v>
      </c>
      <c r="C14" s="64" t="s">
        <v>117</v>
      </c>
      <c r="D14" s="16">
        <f t="shared" si="0"/>
        <v>0</v>
      </c>
      <c r="E14" s="65">
        <v>0</v>
      </c>
      <c r="F14" s="65">
        <v>0</v>
      </c>
      <c r="G14" s="65">
        <v>0</v>
      </c>
      <c r="H14" s="16">
        <v>0</v>
      </c>
    </row>
    <row r="15" spans="1:8" ht="24" customHeight="1">
      <c r="A15" s="20"/>
      <c r="B15" s="16"/>
      <c r="C15" s="68" t="s">
        <v>118</v>
      </c>
      <c r="D15" s="16">
        <f t="shared" si="0"/>
        <v>0</v>
      </c>
      <c r="E15" s="65">
        <v>0</v>
      </c>
      <c r="F15" s="65">
        <v>0</v>
      </c>
      <c r="G15" s="65">
        <v>0</v>
      </c>
      <c r="H15" s="16">
        <v>0</v>
      </c>
    </row>
    <row r="16" spans="1:8" ht="24" customHeight="1">
      <c r="A16" s="20"/>
      <c r="B16" s="16"/>
      <c r="C16" s="68" t="s">
        <v>119</v>
      </c>
      <c r="D16" s="16">
        <f t="shared" si="0"/>
        <v>0</v>
      </c>
      <c r="E16" s="65">
        <v>0</v>
      </c>
      <c r="F16" s="65">
        <v>0</v>
      </c>
      <c r="G16" s="65">
        <v>0</v>
      </c>
      <c r="H16" s="16">
        <v>0</v>
      </c>
    </row>
    <row r="17" spans="1:8" ht="24" customHeight="1">
      <c r="A17" s="20"/>
      <c r="B17" s="16"/>
      <c r="C17" s="68" t="s">
        <v>120</v>
      </c>
      <c r="D17" s="16">
        <f t="shared" si="0"/>
        <v>0</v>
      </c>
      <c r="E17" s="65">
        <v>0</v>
      </c>
      <c r="F17" s="65">
        <v>0</v>
      </c>
      <c r="G17" s="65">
        <v>0</v>
      </c>
      <c r="H17" s="16">
        <v>0</v>
      </c>
    </row>
    <row r="18" spans="1:8" ht="24" customHeight="1">
      <c r="A18" s="20"/>
      <c r="B18" s="16"/>
      <c r="C18" s="68" t="s">
        <v>121</v>
      </c>
      <c r="D18" s="16">
        <f t="shared" si="0"/>
        <v>0</v>
      </c>
      <c r="E18" s="65">
        <v>0</v>
      </c>
      <c r="F18" s="65">
        <v>0</v>
      </c>
      <c r="G18" s="65">
        <v>0</v>
      </c>
      <c r="H18" s="16">
        <v>0</v>
      </c>
    </row>
    <row r="19" spans="1:8" ht="24" customHeight="1">
      <c r="A19" s="20"/>
      <c r="B19" s="16"/>
      <c r="C19" s="68" t="s">
        <v>122</v>
      </c>
      <c r="D19" s="16">
        <f t="shared" si="0"/>
        <v>0</v>
      </c>
      <c r="E19" s="65">
        <v>0</v>
      </c>
      <c r="F19" s="65">
        <v>0</v>
      </c>
      <c r="G19" s="65">
        <v>0</v>
      </c>
      <c r="H19" s="16">
        <v>0</v>
      </c>
    </row>
    <row r="20" spans="1:8" ht="24" customHeight="1">
      <c r="A20" s="20"/>
      <c r="B20" s="16"/>
      <c r="C20" s="68" t="s">
        <v>123</v>
      </c>
      <c r="D20" s="16">
        <f t="shared" si="0"/>
        <v>0</v>
      </c>
      <c r="E20" s="65">
        <v>0</v>
      </c>
      <c r="F20" s="65">
        <v>0</v>
      </c>
      <c r="G20" s="65">
        <v>0</v>
      </c>
      <c r="H20" s="16">
        <v>0</v>
      </c>
    </row>
    <row r="21" spans="1:8" ht="24" customHeight="1">
      <c r="A21" s="20"/>
      <c r="B21" s="16"/>
      <c r="C21" s="68" t="s">
        <v>124</v>
      </c>
      <c r="D21" s="16">
        <f t="shared" si="0"/>
        <v>0</v>
      </c>
      <c r="E21" s="65">
        <v>0</v>
      </c>
      <c r="F21" s="65">
        <v>0</v>
      </c>
      <c r="G21" s="65">
        <v>0</v>
      </c>
      <c r="H21" s="16">
        <v>0</v>
      </c>
    </row>
    <row r="22" spans="1:8" ht="24" customHeight="1">
      <c r="A22" s="20"/>
      <c r="B22" s="16"/>
      <c r="C22" s="68" t="s">
        <v>125</v>
      </c>
      <c r="D22" s="16">
        <f t="shared" si="0"/>
        <v>0</v>
      </c>
      <c r="E22" s="65">
        <v>0</v>
      </c>
      <c r="F22" s="65">
        <v>0</v>
      </c>
      <c r="G22" s="65">
        <v>0</v>
      </c>
      <c r="H22" s="16">
        <v>0</v>
      </c>
    </row>
    <row r="23" spans="1:8" ht="24" customHeight="1">
      <c r="A23" s="20"/>
      <c r="B23" s="16"/>
      <c r="C23" s="68" t="s">
        <v>126</v>
      </c>
      <c r="D23" s="16">
        <f t="shared" si="0"/>
        <v>0</v>
      </c>
      <c r="E23" s="65">
        <v>0</v>
      </c>
      <c r="F23" s="65">
        <v>0</v>
      </c>
      <c r="G23" s="65">
        <v>0</v>
      </c>
      <c r="H23" s="16">
        <v>0</v>
      </c>
    </row>
    <row r="24" spans="1:8" ht="24" customHeight="1">
      <c r="A24" s="20"/>
      <c r="B24" s="16"/>
      <c r="C24" s="69" t="s">
        <v>127</v>
      </c>
      <c r="D24" s="16">
        <f t="shared" si="0"/>
        <v>0</v>
      </c>
      <c r="E24" s="65">
        <v>0</v>
      </c>
      <c r="F24" s="65">
        <v>0</v>
      </c>
      <c r="G24" s="65">
        <v>0</v>
      </c>
      <c r="H24" s="16">
        <v>0</v>
      </c>
    </row>
    <row r="25" spans="1:8" ht="24" customHeight="1">
      <c r="A25" s="70"/>
      <c r="B25" s="23"/>
      <c r="C25" s="71" t="s">
        <v>128</v>
      </c>
      <c r="D25" s="23">
        <f t="shared" si="0"/>
        <v>0</v>
      </c>
      <c r="E25" s="23">
        <v>0</v>
      </c>
      <c r="F25" s="23">
        <v>0</v>
      </c>
      <c r="G25" s="23">
        <v>0</v>
      </c>
      <c r="H25" s="23">
        <v>0</v>
      </c>
    </row>
    <row r="26" spans="1:8" ht="24" customHeight="1">
      <c r="A26" s="17"/>
      <c r="B26" s="23"/>
      <c r="C26" s="71" t="s">
        <v>129</v>
      </c>
      <c r="D26" s="23">
        <f t="shared" si="0"/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ht="24" customHeight="1">
      <c r="A27" s="17"/>
      <c r="B27" s="23"/>
      <c r="C27" s="71" t="s">
        <v>130</v>
      </c>
      <c r="D27" s="23">
        <f t="shared" si="0"/>
        <v>0</v>
      </c>
      <c r="E27" s="23">
        <v>0</v>
      </c>
      <c r="F27" s="23">
        <v>0</v>
      </c>
      <c r="G27" s="23">
        <v>0</v>
      </c>
      <c r="H27" s="23">
        <v>0</v>
      </c>
    </row>
    <row r="28" spans="1:8" ht="24" customHeight="1">
      <c r="A28" s="17"/>
      <c r="B28" s="23"/>
      <c r="C28" s="71" t="s">
        <v>131</v>
      </c>
      <c r="D28" s="23">
        <f t="shared" si="0"/>
        <v>0</v>
      </c>
      <c r="E28" s="23">
        <v>0</v>
      </c>
      <c r="F28" s="23">
        <v>0</v>
      </c>
      <c r="G28" s="23">
        <v>0</v>
      </c>
      <c r="H28" s="23">
        <v>0</v>
      </c>
    </row>
    <row r="29" spans="1:8" ht="24" customHeight="1">
      <c r="A29" s="17"/>
      <c r="B29" s="23"/>
      <c r="C29" s="71" t="s">
        <v>132</v>
      </c>
      <c r="D29" s="23">
        <f t="shared" si="0"/>
        <v>0</v>
      </c>
      <c r="E29" s="23">
        <v>0</v>
      </c>
      <c r="F29" s="23">
        <v>0</v>
      </c>
      <c r="G29" s="23">
        <v>0</v>
      </c>
      <c r="H29" s="23">
        <v>0</v>
      </c>
    </row>
    <row r="30" spans="1:8" ht="24" customHeight="1">
      <c r="A30" s="14"/>
      <c r="B30" s="61"/>
      <c r="C30" s="72" t="s">
        <v>133</v>
      </c>
      <c r="D30" s="67">
        <f t="shared" si="0"/>
        <v>0</v>
      </c>
      <c r="E30" s="73">
        <v>0</v>
      </c>
      <c r="F30" s="73">
        <v>0</v>
      </c>
      <c r="G30" s="73">
        <v>0</v>
      </c>
      <c r="H30" s="73">
        <v>0</v>
      </c>
    </row>
    <row r="31" spans="1:8" ht="24" customHeight="1">
      <c r="A31" s="21"/>
      <c r="B31" s="65"/>
      <c r="C31" s="74" t="s">
        <v>134</v>
      </c>
      <c r="D31" s="16">
        <f t="shared" si="0"/>
        <v>0</v>
      </c>
      <c r="E31" s="75">
        <v>0</v>
      </c>
      <c r="F31" s="75">
        <v>0</v>
      </c>
      <c r="G31" s="75">
        <v>0</v>
      </c>
      <c r="H31" s="75">
        <v>0</v>
      </c>
    </row>
    <row r="32" spans="1:8" ht="24" customHeight="1">
      <c r="A32" s="22"/>
      <c r="B32" s="23"/>
      <c r="C32" s="76" t="s">
        <v>135</v>
      </c>
      <c r="D32" s="23">
        <f t="shared" si="0"/>
        <v>0</v>
      </c>
      <c r="E32" s="23">
        <v>0</v>
      </c>
      <c r="F32" s="23">
        <v>0</v>
      </c>
      <c r="G32" s="23">
        <v>0</v>
      </c>
      <c r="H32" s="23">
        <v>0</v>
      </c>
    </row>
    <row r="33" spans="1:8" ht="24" customHeight="1">
      <c r="A33" s="22"/>
      <c r="B33" s="23"/>
      <c r="C33" s="76" t="s">
        <v>136</v>
      </c>
      <c r="D33" s="23">
        <f t="shared" si="0"/>
        <v>0</v>
      </c>
      <c r="E33" s="23">
        <v>0</v>
      </c>
      <c r="F33" s="23">
        <v>0</v>
      </c>
      <c r="G33" s="23">
        <v>0</v>
      </c>
      <c r="H33" s="23">
        <v>0</v>
      </c>
    </row>
    <row r="34" spans="1:8" ht="24" customHeight="1">
      <c r="A34" s="22"/>
      <c r="B34" s="23"/>
      <c r="C34" s="76" t="s">
        <v>137</v>
      </c>
      <c r="D34" s="23">
        <f t="shared" si="0"/>
        <v>0</v>
      </c>
      <c r="E34" s="23">
        <v>0</v>
      </c>
      <c r="F34" s="23">
        <v>0</v>
      </c>
      <c r="G34" s="23">
        <v>0</v>
      </c>
      <c r="H34" s="23">
        <v>0</v>
      </c>
    </row>
    <row r="35" spans="1:8" ht="24" customHeight="1">
      <c r="A35" s="22"/>
      <c r="B35" s="23"/>
      <c r="C35" s="76" t="s">
        <v>138</v>
      </c>
      <c r="D35" s="23">
        <f t="shared" si="0"/>
        <v>0</v>
      </c>
      <c r="E35" s="23">
        <v>0</v>
      </c>
      <c r="F35" s="23">
        <v>0</v>
      </c>
      <c r="G35" s="23">
        <v>0</v>
      </c>
      <c r="H35" s="23">
        <v>0</v>
      </c>
    </row>
    <row r="36" spans="1:8" ht="24" customHeight="1">
      <c r="A36" s="22"/>
      <c r="B36" s="23"/>
      <c r="C36" s="76" t="s">
        <v>139</v>
      </c>
      <c r="D36" s="23">
        <f t="shared" si="0"/>
        <v>0</v>
      </c>
      <c r="E36" s="23">
        <v>0</v>
      </c>
      <c r="F36" s="23">
        <v>0</v>
      </c>
      <c r="G36" s="23">
        <v>0</v>
      </c>
      <c r="H36" s="23">
        <v>0</v>
      </c>
    </row>
    <row r="37" spans="1:8" ht="24" customHeight="1">
      <c r="A37" s="25"/>
      <c r="B37" s="24"/>
      <c r="C37" s="25"/>
      <c r="D37" s="24"/>
      <c r="E37" s="23"/>
      <c r="F37" s="23"/>
      <c r="G37" s="23" t="s">
        <v>38</v>
      </c>
      <c r="H37" s="23"/>
    </row>
    <row r="38" spans="1:8" ht="24" customHeight="1">
      <c r="A38" s="22"/>
      <c r="B38" s="23"/>
      <c r="C38" s="22" t="s">
        <v>140</v>
      </c>
      <c r="D38" s="23">
        <f>SUM(E38:H38)</f>
        <v>0</v>
      </c>
      <c r="E38" s="23">
        <f>SUM(B7,B11)-SUM(E6)</f>
        <v>0</v>
      </c>
      <c r="F38" s="23">
        <f>SUM(B8,B12)-SUM(F6)</f>
        <v>0</v>
      </c>
      <c r="G38" s="23">
        <f>SUM(B9,B13)-SUM(G6)</f>
        <v>0</v>
      </c>
      <c r="H38" s="23">
        <f>SUM(B14)-SUM(H6)</f>
        <v>0</v>
      </c>
    </row>
    <row r="39" spans="1:8" ht="24" customHeight="1">
      <c r="A39" s="22"/>
      <c r="B39" s="77"/>
      <c r="C39" s="22"/>
      <c r="D39" s="24"/>
      <c r="E39" s="23"/>
      <c r="F39" s="23"/>
      <c r="G39" s="23"/>
      <c r="H39" s="23"/>
    </row>
    <row r="40" spans="1:8" ht="24" customHeight="1">
      <c r="A40" s="25" t="s">
        <v>54</v>
      </c>
      <c r="B40" s="77">
        <f>SUM(B6,B10)</f>
        <v>5104.53</v>
      </c>
      <c r="C40" s="25" t="s">
        <v>55</v>
      </c>
      <c r="D40" s="24">
        <f>SUM(D7:D38)</f>
        <v>5104.53</v>
      </c>
      <c r="E40" s="24">
        <f>SUM(E7:E38)</f>
        <v>5104.53</v>
      </c>
      <c r="F40" s="24">
        <f>SUM(F7:F38)</f>
        <v>0</v>
      </c>
      <c r="G40" s="24">
        <f>SUM(G7:G38)</f>
        <v>0</v>
      </c>
      <c r="H40" s="24">
        <f>SUM(H7:H38)</f>
        <v>0</v>
      </c>
    </row>
  </sheetData>
  <sheetProtection/>
  <mergeCells count="3">
    <mergeCell ref="A2:H2"/>
    <mergeCell ref="C4:H4"/>
    <mergeCell ref="A4:B4"/>
  </mergeCells>
  <printOptions horizontalCentered="1"/>
  <pageMargins left="0.5909722447395325" right="0.5909722447395325" top="0.9847221970558167" bottom="0.9847221970558167" header="0.512499988079071" footer="0.512499988079071"/>
  <pageSetup errors="blank" horizontalDpi="600" verticalDpi="600" orientation="landscape" paperSize="9" scale="46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6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2" width="3.66015625" style="0" customWidth="1"/>
    <col min="3" max="3" width="10.33203125" style="0" customWidth="1"/>
    <col min="4" max="4" width="43.33203125" style="0" customWidth="1"/>
    <col min="5" max="5" width="15.83203125" style="0" customWidth="1"/>
    <col min="6" max="15" width="11.66015625" style="0" customWidth="1"/>
    <col min="16" max="22" width="8.33203125" style="0" customWidth="1"/>
    <col min="23" max="25" width="9.16015625" style="0" customWidth="1"/>
    <col min="26" max="35" width="8.33203125" style="0" customWidth="1"/>
    <col min="36" max="38" width="9.16015625" style="0" customWidth="1"/>
    <col min="39" max="41" width="8.33203125" style="0" customWidth="1"/>
  </cols>
  <sheetData>
    <row r="1" spans="1:41" ht="19.5" customHeight="1">
      <c r="A1" s="35"/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O1" s="78" t="s">
        <v>141</v>
      </c>
    </row>
    <row r="2" spans="1:41" ht="19.5" customHeight="1">
      <c r="A2" s="105" t="s">
        <v>142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</row>
    <row r="3" spans="1:41" ht="19.5" customHeight="1">
      <c r="A3" s="39" t="s">
        <v>0</v>
      </c>
      <c r="B3" s="40"/>
      <c r="C3" s="40"/>
      <c r="D3" s="40"/>
      <c r="E3" s="42"/>
      <c r="F3" s="42"/>
      <c r="G3" s="42"/>
      <c r="H3" s="42"/>
      <c r="I3" s="42"/>
      <c r="J3" s="42"/>
      <c r="K3" s="42"/>
      <c r="L3" s="42"/>
      <c r="M3" s="42"/>
      <c r="N3" s="42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43"/>
      <c r="AJ3" s="43"/>
      <c r="AK3" s="43"/>
      <c r="AL3" s="43"/>
      <c r="AO3" s="8" t="s">
        <v>5</v>
      </c>
    </row>
    <row r="4" spans="1:41" ht="19.5" customHeight="1">
      <c r="A4" s="120" t="s">
        <v>58</v>
      </c>
      <c r="B4" s="121"/>
      <c r="C4" s="121"/>
      <c r="D4" s="122"/>
      <c r="E4" s="144" t="s">
        <v>143</v>
      </c>
      <c r="F4" s="139" t="s">
        <v>144</v>
      </c>
      <c r="G4" s="140"/>
      <c r="H4" s="140"/>
      <c r="I4" s="140"/>
      <c r="J4" s="140"/>
      <c r="K4" s="140"/>
      <c r="L4" s="140"/>
      <c r="M4" s="140"/>
      <c r="N4" s="140"/>
      <c r="O4" s="141"/>
      <c r="P4" s="139" t="s">
        <v>145</v>
      </c>
      <c r="Q4" s="140"/>
      <c r="R4" s="140"/>
      <c r="S4" s="140"/>
      <c r="T4" s="140"/>
      <c r="U4" s="140"/>
      <c r="V4" s="140"/>
      <c r="W4" s="140"/>
      <c r="X4" s="140"/>
      <c r="Y4" s="141"/>
      <c r="Z4" s="139" t="s">
        <v>146</v>
      </c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1"/>
    </row>
    <row r="5" spans="1:41" ht="19.5" customHeight="1">
      <c r="A5" s="142" t="s">
        <v>69</v>
      </c>
      <c r="B5" s="143"/>
      <c r="C5" s="119" t="s">
        <v>70</v>
      </c>
      <c r="D5" s="113" t="s">
        <v>96</v>
      </c>
      <c r="E5" s="145"/>
      <c r="F5" s="147" t="s">
        <v>59</v>
      </c>
      <c r="G5" s="136" t="s">
        <v>147</v>
      </c>
      <c r="H5" s="137"/>
      <c r="I5" s="138"/>
      <c r="J5" s="136" t="s">
        <v>148</v>
      </c>
      <c r="K5" s="137"/>
      <c r="L5" s="138"/>
      <c r="M5" s="136" t="s">
        <v>149</v>
      </c>
      <c r="N5" s="137"/>
      <c r="O5" s="138"/>
      <c r="P5" s="149" t="s">
        <v>59</v>
      </c>
      <c r="Q5" s="136" t="s">
        <v>147</v>
      </c>
      <c r="R5" s="137"/>
      <c r="S5" s="138"/>
      <c r="T5" s="136" t="s">
        <v>148</v>
      </c>
      <c r="U5" s="137"/>
      <c r="V5" s="138"/>
      <c r="W5" s="136" t="s">
        <v>149</v>
      </c>
      <c r="X5" s="137"/>
      <c r="Y5" s="138"/>
      <c r="Z5" s="147" t="s">
        <v>59</v>
      </c>
      <c r="AA5" s="136" t="s">
        <v>147</v>
      </c>
      <c r="AB5" s="137"/>
      <c r="AC5" s="138"/>
      <c r="AD5" s="136" t="s">
        <v>148</v>
      </c>
      <c r="AE5" s="137"/>
      <c r="AF5" s="138"/>
      <c r="AG5" s="136" t="s">
        <v>149</v>
      </c>
      <c r="AH5" s="137"/>
      <c r="AI5" s="138"/>
      <c r="AJ5" s="136" t="s">
        <v>150</v>
      </c>
      <c r="AK5" s="137"/>
      <c r="AL5" s="138"/>
      <c r="AM5" s="136" t="s">
        <v>102</v>
      </c>
      <c r="AN5" s="137"/>
      <c r="AO5" s="138"/>
    </row>
    <row r="6" spans="1:41" ht="29.25" customHeight="1">
      <c r="A6" s="80" t="s">
        <v>79</v>
      </c>
      <c r="B6" s="80" t="s">
        <v>80</v>
      </c>
      <c r="C6" s="114"/>
      <c r="D6" s="114"/>
      <c r="E6" s="146"/>
      <c r="F6" s="148"/>
      <c r="G6" s="81" t="s">
        <v>74</v>
      </c>
      <c r="H6" s="82" t="s">
        <v>92</v>
      </c>
      <c r="I6" s="82" t="s">
        <v>93</v>
      </c>
      <c r="J6" s="81" t="s">
        <v>74</v>
      </c>
      <c r="K6" s="82" t="s">
        <v>92</v>
      </c>
      <c r="L6" s="82" t="s">
        <v>93</v>
      </c>
      <c r="M6" s="81" t="s">
        <v>74</v>
      </c>
      <c r="N6" s="82" t="s">
        <v>92</v>
      </c>
      <c r="O6" s="83" t="s">
        <v>93</v>
      </c>
      <c r="P6" s="148"/>
      <c r="Q6" s="84" t="s">
        <v>74</v>
      </c>
      <c r="R6" s="49" t="s">
        <v>92</v>
      </c>
      <c r="S6" s="49" t="s">
        <v>93</v>
      </c>
      <c r="T6" s="84" t="s">
        <v>74</v>
      </c>
      <c r="U6" s="49" t="s">
        <v>92</v>
      </c>
      <c r="V6" s="48" t="s">
        <v>93</v>
      </c>
      <c r="W6" s="44" t="s">
        <v>74</v>
      </c>
      <c r="X6" s="84" t="s">
        <v>92</v>
      </c>
      <c r="Y6" s="49" t="s">
        <v>93</v>
      </c>
      <c r="Z6" s="148"/>
      <c r="AA6" s="81" t="s">
        <v>74</v>
      </c>
      <c r="AB6" s="80" t="s">
        <v>92</v>
      </c>
      <c r="AC6" s="80" t="s">
        <v>93</v>
      </c>
      <c r="AD6" s="81" t="s">
        <v>74</v>
      </c>
      <c r="AE6" s="80" t="s">
        <v>92</v>
      </c>
      <c r="AF6" s="80" t="s">
        <v>93</v>
      </c>
      <c r="AG6" s="81" t="s">
        <v>74</v>
      </c>
      <c r="AH6" s="82" t="s">
        <v>92</v>
      </c>
      <c r="AI6" s="82" t="s">
        <v>93</v>
      </c>
      <c r="AJ6" s="81" t="s">
        <v>74</v>
      </c>
      <c r="AK6" s="82" t="s">
        <v>92</v>
      </c>
      <c r="AL6" s="82" t="s">
        <v>93</v>
      </c>
      <c r="AM6" s="81" t="s">
        <v>74</v>
      </c>
      <c r="AN6" s="82" t="s">
        <v>92</v>
      </c>
      <c r="AO6" s="82" t="s">
        <v>93</v>
      </c>
    </row>
    <row r="7" spans="1:41" ht="19.5" customHeight="1">
      <c r="A7" s="50" t="s">
        <v>38</v>
      </c>
      <c r="B7" s="50" t="s">
        <v>38</v>
      </c>
      <c r="C7" s="50" t="s">
        <v>38</v>
      </c>
      <c r="D7" s="50" t="s">
        <v>59</v>
      </c>
      <c r="E7" s="51">
        <f aca="true" t="shared" si="0" ref="E7:E16">SUM(F7,P7,Z7)</f>
        <v>5104.53</v>
      </c>
      <c r="F7" s="51">
        <f aca="true" t="shared" si="1" ref="F7:F16">SUM(G7,J7,M7)</f>
        <v>3996.21</v>
      </c>
      <c r="G7" s="51">
        <f aca="true" t="shared" si="2" ref="G7:G16">SUM(H7:I7)</f>
        <v>3996.21</v>
      </c>
      <c r="H7" s="51">
        <v>0</v>
      </c>
      <c r="I7" s="52">
        <v>3996.21</v>
      </c>
      <c r="J7" s="51">
        <f aca="true" t="shared" si="3" ref="J7:J16">SUM(K7:L7)</f>
        <v>0</v>
      </c>
      <c r="K7" s="51">
        <v>0</v>
      </c>
      <c r="L7" s="52">
        <v>0</v>
      </c>
      <c r="M7" s="51">
        <f aca="true" t="shared" si="4" ref="M7:M16">SUM(N7:O7)</f>
        <v>0</v>
      </c>
      <c r="N7" s="51">
        <v>0</v>
      </c>
      <c r="O7" s="52">
        <v>0</v>
      </c>
      <c r="P7" s="53">
        <f aca="true" t="shared" si="5" ref="P7:P16">SUM(Q7,T7,W7)</f>
        <v>0</v>
      </c>
      <c r="Q7" s="51">
        <f aca="true" t="shared" si="6" ref="Q7:Q16">SUM(R7:S7)</f>
        <v>0</v>
      </c>
      <c r="R7" s="51">
        <v>0</v>
      </c>
      <c r="S7" s="52">
        <v>0</v>
      </c>
      <c r="T7" s="51">
        <f aca="true" t="shared" si="7" ref="T7:T16">SUM(U7:V7)</f>
        <v>0</v>
      </c>
      <c r="U7" s="51">
        <v>0</v>
      </c>
      <c r="V7" s="51">
        <v>0</v>
      </c>
      <c r="W7" s="51">
        <f aca="true" t="shared" si="8" ref="W7:W16">SUM(X7:Y7)</f>
        <v>0</v>
      </c>
      <c r="X7" s="51">
        <v>0</v>
      </c>
      <c r="Y7" s="52">
        <v>0</v>
      </c>
      <c r="Z7" s="53">
        <f aca="true" t="shared" si="9" ref="Z7:Z16">SUM(AA7,AD7,AG7,AJ7,AM7)</f>
        <v>1108.32</v>
      </c>
      <c r="AA7" s="51">
        <f aca="true" t="shared" si="10" ref="AA7:AA16">SUM(AB7:AC7)</f>
        <v>1108.32</v>
      </c>
      <c r="AB7" s="51">
        <v>0</v>
      </c>
      <c r="AC7" s="52">
        <v>1108.32</v>
      </c>
      <c r="AD7" s="51">
        <f aca="true" t="shared" si="11" ref="AD7:AD16">SUM(AE7:AF7)</f>
        <v>0</v>
      </c>
      <c r="AE7" s="51">
        <v>0</v>
      </c>
      <c r="AF7" s="52">
        <v>0</v>
      </c>
      <c r="AG7" s="51">
        <f aca="true" t="shared" si="12" ref="AG7:AG16">SUM(AH7:AI7)</f>
        <v>0</v>
      </c>
      <c r="AH7" s="51">
        <v>0</v>
      </c>
      <c r="AI7" s="52">
        <v>0</v>
      </c>
      <c r="AJ7" s="51">
        <f aca="true" t="shared" si="13" ref="AJ7:AJ16">SUM(AK7:AL7)</f>
        <v>0</v>
      </c>
      <c r="AK7" s="51">
        <v>0</v>
      </c>
      <c r="AL7" s="52">
        <v>0</v>
      </c>
      <c r="AM7" s="51">
        <f aca="true" t="shared" si="14" ref="AM7:AM16">SUM(AN7:AO7)</f>
        <v>0</v>
      </c>
      <c r="AN7" s="51">
        <v>0</v>
      </c>
      <c r="AO7" s="52">
        <v>0</v>
      </c>
    </row>
    <row r="8" spans="1:41" ht="19.5" customHeight="1">
      <c r="A8" s="50" t="s">
        <v>38</v>
      </c>
      <c r="B8" s="50" t="s">
        <v>151</v>
      </c>
      <c r="C8" s="50" t="s">
        <v>38</v>
      </c>
      <c r="D8" s="50" t="s">
        <v>152</v>
      </c>
      <c r="E8" s="51">
        <f t="shared" si="0"/>
        <v>4645.030000000001</v>
      </c>
      <c r="F8" s="51">
        <f t="shared" si="1"/>
        <v>3763.26</v>
      </c>
      <c r="G8" s="51">
        <f t="shared" si="2"/>
        <v>3763.26</v>
      </c>
      <c r="H8" s="51">
        <v>0</v>
      </c>
      <c r="I8" s="52">
        <v>3763.26</v>
      </c>
      <c r="J8" s="51">
        <f t="shared" si="3"/>
        <v>0</v>
      </c>
      <c r="K8" s="51">
        <v>0</v>
      </c>
      <c r="L8" s="52">
        <v>0</v>
      </c>
      <c r="M8" s="51">
        <f t="shared" si="4"/>
        <v>0</v>
      </c>
      <c r="N8" s="51">
        <v>0</v>
      </c>
      <c r="O8" s="52">
        <v>0</v>
      </c>
      <c r="P8" s="53">
        <f t="shared" si="5"/>
        <v>0</v>
      </c>
      <c r="Q8" s="51">
        <f t="shared" si="6"/>
        <v>0</v>
      </c>
      <c r="R8" s="51">
        <v>0</v>
      </c>
      <c r="S8" s="52">
        <v>0</v>
      </c>
      <c r="T8" s="51">
        <f t="shared" si="7"/>
        <v>0</v>
      </c>
      <c r="U8" s="51">
        <v>0</v>
      </c>
      <c r="V8" s="51">
        <v>0</v>
      </c>
      <c r="W8" s="51">
        <f t="shared" si="8"/>
        <v>0</v>
      </c>
      <c r="X8" s="51">
        <v>0</v>
      </c>
      <c r="Y8" s="52">
        <v>0</v>
      </c>
      <c r="Z8" s="53">
        <f t="shared" si="9"/>
        <v>881.77</v>
      </c>
      <c r="AA8" s="51">
        <f t="shared" si="10"/>
        <v>881.77</v>
      </c>
      <c r="AB8" s="51">
        <v>0</v>
      </c>
      <c r="AC8" s="52">
        <v>881.77</v>
      </c>
      <c r="AD8" s="51">
        <f t="shared" si="11"/>
        <v>0</v>
      </c>
      <c r="AE8" s="51">
        <v>0</v>
      </c>
      <c r="AF8" s="52">
        <v>0</v>
      </c>
      <c r="AG8" s="51">
        <f t="shared" si="12"/>
        <v>0</v>
      </c>
      <c r="AH8" s="51">
        <v>0</v>
      </c>
      <c r="AI8" s="52">
        <v>0</v>
      </c>
      <c r="AJ8" s="51">
        <f t="shared" si="13"/>
        <v>0</v>
      </c>
      <c r="AK8" s="51">
        <v>0</v>
      </c>
      <c r="AL8" s="52">
        <v>0</v>
      </c>
      <c r="AM8" s="51">
        <f t="shared" si="14"/>
        <v>0</v>
      </c>
      <c r="AN8" s="51">
        <v>0</v>
      </c>
      <c r="AO8" s="52">
        <v>0</v>
      </c>
    </row>
    <row r="9" spans="1:41" ht="19.5" customHeight="1">
      <c r="A9" s="50" t="s">
        <v>151</v>
      </c>
      <c r="B9" s="50" t="s">
        <v>153</v>
      </c>
      <c r="C9" s="50" t="s">
        <v>84</v>
      </c>
      <c r="D9" s="50" t="s">
        <v>154</v>
      </c>
      <c r="E9" s="51">
        <f t="shared" si="0"/>
        <v>2633.83</v>
      </c>
      <c r="F9" s="51">
        <f t="shared" si="1"/>
        <v>1976.96</v>
      </c>
      <c r="G9" s="51">
        <f t="shared" si="2"/>
        <v>1976.96</v>
      </c>
      <c r="H9" s="51">
        <v>0</v>
      </c>
      <c r="I9" s="52">
        <v>1976.96</v>
      </c>
      <c r="J9" s="51">
        <f t="shared" si="3"/>
        <v>0</v>
      </c>
      <c r="K9" s="51">
        <v>0</v>
      </c>
      <c r="L9" s="52">
        <v>0</v>
      </c>
      <c r="M9" s="51">
        <f t="shared" si="4"/>
        <v>0</v>
      </c>
      <c r="N9" s="51">
        <v>0</v>
      </c>
      <c r="O9" s="52">
        <v>0</v>
      </c>
      <c r="P9" s="53">
        <f t="shared" si="5"/>
        <v>0</v>
      </c>
      <c r="Q9" s="51">
        <f t="shared" si="6"/>
        <v>0</v>
      </c>
      <c r="R9" s="51">
        <v>0</v>
      </c>
      <c r="S9" s="52">
        <v>0</v>
      </c>
      <c r="T9" s="51">
        <f t="shared" si="7"/>
        <v>0</v>
      </c>
      <c r="U9" s="51">
        <v>0</v>
      </c>
      <c r="V9" s="51">
        <v>0</v>
      </c>
      <c r="W9" s="51">
        <f t="shared" si="8"/>
        <v>0</v>
      </c>
      <c r="X9" s="51">
        <v>0</v>
      </c>
      <c r="Y9" s="52">
        <v>0</v>
      </c>
      <c r="Z9" s="53">
        <f t="shared" si="9"/>
        <v>656.87</v>
      </c>
      <c r="AA9" s="51">
        <f t="shared" si="10"/>
        <v>656.87</v>
      </c>
      <c r="AB9" s="51">
        <v>0</v>
      </c>
      <c r="AC9" s="52">
        <v>656.87</v>
      </c>
      <c r="AD9" s="51">
        <f t="shared" si="11"/>
        <v>0</v>
      </c>
      <c r="AE9" s="51">
        <v>0</v>
      </c>
      <c r="AF9" s="52">
        <v>0</v>
      </c>
      <c r="AG9" s="51">
        <f t="shared" si="12"/>
        <v>0</v>
      </c>
      <c r="AH9" s="51">
        <v>0</v>
      </c>
      <c r="AI9" s="52">
        <v>0</v>
      </c>
      <c r="AJ9" s="51">
        <f t="shared" si="13"/>
        <v>0</v>
      </c>
      <c r="AK9" s="51">
        <v>0</v>
      </c>
      <c r="AL9" s="52">
        <v>0</v>
      </c>
      <c r="AM9" s="51">
        <f t="shared" si="14"/>
        <v>0</v>
      </c>
      <c r="AN9" s="51">
        <v>0</v>
      </c>
      <c r="AO9" s="52">
        <v>0</v>
      </c>
    </row>
    <row r="10" spans="1:41" ht="19.5" customHeight="1">
      <c r="A10" s="50" t="s">
        <v>151</v>
      </c>
      <c r="B10" s="50" t="s">
        <v>155</v>
      </c>
      <c r="C10" s="50" t="s">
        <v>84</v>
      </c>
      <c r="D10" s="50" t="s">
        <v>156</v>
      </c>
      <c r="E10" s="51">
        <f t="shared" si="0"/>
        <v>231.82</v>
      </c>
      <c r="F10" s="51">
        <f t="shared" si="1"/>
        <v>231.82</v>
      </c>
      <c r="G10" s="51">
        <f t="shared" si="2"/>
        <v>231.82</v>
      </c>
      <c r="H10" s="51">
        <v>0</v>
      </c>
      <c r="I10" s="52">
        <v>231.82</v>
      </c>
      <c r="J10" s="51">
        <f t="shared" si="3"/>
        <v>0</v>
      </c>
      <c r="K10" s="51">
        <v>0</v>
      </c>
      <c r="L10" s="52">
        <v>0</v>
      </c>
      <c r="M10" s="51">
        <f t="shared" si="4"/>
        <v>0</v>
      </c>
      <c r="N10" s="51">
        <v>0</v>
      </c>
      <c r="O10" s="52">
        <v>0</v>
      </c>
      <c r="P10" s="53">
        <f t="shared" si="5"/>
        <v>0</v>
      </c>
      <c r="Q10" s="51">
        <f t="shared" si="6"/>
        <v>0</v>
      </c>
      <c r="R10" s="51">
        <v>0</v>
      </c>
      <c r="S10" s="52">
        <v>0</v>
      </c>
      <c r="T10" s="51">
        <f t="shared" si="7"/>
        <v>0</v>
      </c>
      <c r="U10" s="51">
        <v>0</v>
      </c>
      <c r="V10" s="51">
        <v>0</v>
      </c>
      <c r="W10" s="51">
        <f t="shared" si="8"/>
        <v>0</v>
      </c>
      <c r="X10" s="51">
        <v>0</v>
      </c>
      <c r="Y10" s="52">
        <v>0</v>
      </c>
      <c r="Z10" s="53">
        <f t="shared" si="9"/>
        <v>0</v>
      </c>
      <c r="AA10" s="51">
        <f t="shared" si="10"/>
        <v>0</v>
      </c>
      <c r="AB10" s="51">
        <v>0</v>
      </c>
      <c r="AC10" s="52">
        <v>0</v>
      </c>
      <c r="AD10" s="51">
        <f t="shared" si="11"/>
        <v>0</v>
      </c>
      <c r="AE10" s="51">
        <v>0</v>
      </c>
      <c r="AF10" s="52">
        <v>0</v>
      </c>
      <c r="AG10" s="51">
        <f t="shared" si="12"/>
        <v>0</v>
      </c>
      <c r="AH10" s="51">
        <v>0</v>
      </c>
      <c r="AI10" s="52">
        <v>0</v>
      </c>
      <c r="AJ10" s="51">
        <f t="shared" si="13"/>
        <v>0</v>
      </c>
      <c r="AK10" s="51">
        <v>0</v>
      </c>
      <c r="AL10" s="52">
        <v>0</v>
      </c>
      <c r="AM10" s="51">
        <f t="shared" si="14"/>
        <v>0</v>
      </c>
      <c r="AN10" s="51">
        <v>0</v>
      </c>
      <c r="AO10" s="52">
        <v>0</v>
      </c>
    </row>
    <row r="11" spans="1:41" ht="19.5" customHeight="1">
      <c r="A11" s="50" t="s">
        <v>151</v>
      </c>
      <c r="B11" s="50" t="s">
        <v>157</v>
      </c>
      <c r="C11" s="50" t="s">
        <v>84</v>
      </c>
      <c r="D11" s="50" t="s">
        <v>158</v>
      </c>
      <c r="E11" s="51">
        <f t="shared" si="0"/>
        <v>185.67000000000002</v>
      </c>
      <c r="F11" s="51">
        <f t="shared" si="1"/>
        <v>105.67</v>
      </c>
      <c r="G11" s="51">
        <f t="shared" si="2"/>
        <v>105.67</v>
      </c>
      <c r="H11" s="51">
        <v>0</v>
      </c>
      <c r="I11" s="52">
        <v>105.67</v>
      </c>
      <c r="J11" s="51">
        <f t="shared" si="3"/>
        <v>0</v>
      </c>
      <c r="K11" s="51">
        <v>0</v>
      </c>
      <c r="L11" s="52">
        <v>0</v>
      </c>
      <c r="M11" s="51">
        <f t="shared" si="4"/>
        <v>0</v>
      </c>
      <c r="N11" s="51">
        <v>0</v>
      </c>
      <c r="O11" s="52">
        <v>0</v>
      </c>
      <c r="P11" s="53">
        <f t="shared" si="5"/>
        <v>0</v>
      </c>
      <c r="Q11" s="51">
        <f t="shared" si="6"/>
        <v>0</v>
      </c>
      <c r="R11" s="51">
        <v>0</v>
      </c>
      <c r="S11" s="52">
        <v>0</v>
      </c>
      <c r="T11" s="51">
        <f t="shared" si="7"/>
        <v>0</v>
      </c>
      <c r="U11" s="51">
        <v>0</v>
      </c>
      <c r="V11" s="51">
        <v>0</v>
      </c>
      <c r="W11" s="51">
        <f t="shared" si="8"/>
        <v>0</v>
      </c>
      <c r="X11" s="51">
        <v>0</v>
      </c>
      <c r="Y11" s="52">
        <v>0</v>
      </c>
      <c r="Z11" s="53">
        <f t="shared" si="9"/>
        <v>80</v>
      </c>
      <c r="AA11" s="51">
        <f t="shared" si="10"/>
        <v>80</v>
      </c>
      <c r="AB11" s="51">
        <v>0</v>
      </c>
      <c r="AC11" s="52">
        <v>80</v>
      </c>
      <c r="AD11" s="51">
        <f t="shared" si="11"/>
        <v>0</v>
      </c>
      <c r="AE11" s="51">
        <v>0</v>
      </c>
      <c r="AF11" s="52">
        <v>0</v>
      </c>
      <c r="AG11" s="51">
        <f t="shared" si="12"/>
        <v>0</v>
      </c>
      <c r="AH11" s="51">
        <v>0</v>
      </c>
      <c r="AI11" s="52">
        <v>0</v>
      </c>
      <c r="AJ11" s="51">
        <f t="shared" si="13"/>
        <v>0</v>
      </c>
      <c r="AK11" s="51">
        <v>0</v>
      </c>
      <c r="AL11" s="52">
        <v>0</v>
      </c>
      <c r="AM11" s="51">
        <f t="shared" si="14"/>
        <v>0</v>
      </c>
      <c r="AN11" s="51">
        <v>0</v>
      </c>
      <c r="AO11" s="52">
        <v>0</v>
      </c>
    </row>
    <row r="12" spans="1:41" ht="19.5" customHeight="1">
      <c r="A12" s="50" t="s">
        <v>151</v>
      </c>
      <c r="B12" s="50" t="s">
        <v>159</v>
      </c>
      <c r="C12" s="50" t="s">
        <v>84</v>
      </c>
      <c r="D12" s="50" t="s">
        <v>160</v>
      </c>
      <c r="E12" s="51">
        <f t="shared" si="0"/>
        <v>1405.17</v>
      </c>
      <c r="F12" s="51">
        <f t="shared" si="1"/>
        <v>1315.77</v>
      </c>
      <c r="G12" s="51">
        <f t="shared" si="2"/>
        <v>1315.77</v>
      </c>
      <c r="H12" s="51">
        <v>0</v>
      </c>
      <c r="I12" s="52">
        <v>1315.77</v>
      </c>
      <c r="J12" s="51">
        <f t="shared" si="3"/>
        <v>0</v>
      </c>
      <c r="K12" s="51">
        <v>0</v>
      </c>
      <c r="L12" s="52">
        <v>0</v>
      </c>
      <c r="M12" s="51">
        <f t="shared" si="4"/>
        <v>0</v>
      </c>
      <c r="N12" s="51">
        <v>0</v>
      </c>
      <c r="O12" s="52">
        <v>0</v>
      </c>
      <c r="P12" s="53">
        <f t="shared" si="5"/>
        <v>0</v>
      </c>
      <c r="Q12" s="51">
        <f t="shared" si="6"/>
        <v>0</v>
      </c>
      <c r="R12" s="51">
        <v>0</v>
      </c>
      <c r="S12" s="52">
        <v>0</v>
      </c>
      <c r="T12" s="51">
        <f t="shared" si="7"/>
        <v>0</v>
      </c>
      <c r="U12" s="51">
        <v>0</v>
      </c>
      <c r="V12" s="51">
        <v>0</v>
      </c>
      <c r="W12" s="51">
        <f t="shared" si="8"/>
        <v>0</v>
      </c>
      <c r="X12" s="51">
        <v>0</v>
      </c>
      <c r="Y12" s="52">
        <v>0</v>
      </c>
      <c r="Z12" s="53">
        <f t="shared" si="9"/>
        <v>89.4</v>
      </c>
      <c r="AA12" s="51">
        <f t="shared" si="10"/>
        <v>89.4</v>
      </c>
      <c r="AB12" s="51">
        <v>0</v>
      </c>
      <c r="AC12" s="52">
        <v>89.4</v>
      </c>
      <c r="AD12" s="51">
        <f t="shared" si="11"/>
        <v>0</v>
      </c>
      <c r="AE12" s="51">
        <v>0</v>
      </c>
      <c r="AF12" s="52">
        <v>0</v>
      </c>
      <c r="AG12" s="51">
        <f t="shared" si="12"/>
        <v>0</v>
      </c>
      <c r="AH12" s="51">
        <v>0</v>
      </c>
      <c r="AI12" s="52">
        <v>0</v>
      </c>
      <c r="AJ12" s="51">
        <f t="shared" si="13"/>
        <v>0</v>
      </c>
      <c r="AK12" s="51">
        <v>0</v>
      </c>
      <c r="AL12" s="52">
        <v>0</v>
      </c>
      <c r="AM12" s="51">
        <f t="shared" si="14"/>
        <v>0</v>
      </c>
      <c r="AN12" s="51">
        <v>0</v>
      </c>
      <c r="AO12" s="52">
        <v>0</v>
      </c>
    </row>
    <row r="13" spans="1:41" ht="19.5" customHeight="1">
      <c r="A13" s="50" t="s">
        <v>151</v>
      </c>
      <c r="B13" s="50" t="s">
        <v>161</v>
      </c>
      <c r="C13" s="50" t="s">
        <v>84</v>
      </c>
      <c r="D13" s="50" t="s">
        <v>162</v>
      </c>
      <c r="E13" s="51">
        <f t="shared" si="0"/>
        <v>188.54</v>
      </c>
      <c r="F13" s="51">
        <f t="shared" si="1"/>
        <v>133.04</v>
      </c>
      <c r="G13" s="51">
        <f t="shared" si="2"/>
        <v>133.04</v>
      </c>
      <c r="H13" s="51">
        <v>0</v>
      </c>
      <c r="I13" s="52">
        <v>133.04</v>
      </c>
      <c r="J13" s="51">
        <f t="shared" si="3"/>
        <v>0</v>
      </c>
      <c r="K13" s="51">
        <v>0</v>
      </c>
      <c r="L13" s="52">
        <v>0</v>
      </c>
      <c r="M13" s="51">
        <f t="shared" si="4"/>
        <v>0</v>
      </c>
      <c r="N13" s="51">
        <v>0</v>
      </c>
      <c r="O13" s="52">
        <v>0</v>
      </c>
      <c r="P13" s="53">
        <f t="shared" si="5"/>
        <v>0</v>
      </c>
      <c r="Q13" s="51">
        <f t="shared" si="6"/>
        <v>0</v>
      </c>
      <c r="R13" s="51">
        <v>0</v>
      </c>
      <c r="S13" s="52">
        <v>0</v>
      </c>
      <c r="T13" s="51">
        <f t="shared" si="7"/>
        <v>0</v>
      </c>
      <c r="U13" s="51">
        <v>0</v>
      </c>
      <c r="V13" s="51">
        <v>0</v>
      </c>
      <c r="W13" s="51">
        <f t="shared" si="8"/>
        <v>0</v>
      </c>
      <c r="X13" s="51">
        <v>0</v>
      </c>
      <c r="Y13" s="52">
        <v>0</v>
      </c>
      <c r="Z13" s="53">
        <f t="shared" si="9"/>
        <v>55.5</v>
      </c>
      <c r="AA13" s="51">
        <f t="shared" si="10"/>
        <v>55.5</v>
      </c>
      <c r="AB13" s="51">
        <v>0</v>
      </c>
      <c r="AC13" s="52">
        <v>55.5</v>
      </c>
      <c r="AD13" s="51">
        <f t="shared" si="11"/>
        <v>0</v>
      </c>
      <c r="AE13" s="51">
        <v>0</v>
      </c>
      <c r="AF13" s="52">
        <v>0</v>
      </c>
      <c r="AG13" s="51">
        <f t="shared" si="12"/>
        <v>0</v>
      </c>
      <c r="AH13" s="51">
        <v>0</v>
      </c>
      <c r="AI13" s="52">
        <v>0</v>
      </c>
      <c r="AJ13" s="51">
        <f t="shared" si="13"/>
        <v>0</v>
      </c>
      <c r="AK13" s="51">
        <v>0</v>
      </c>
      <c r="AL13" s="52">
        <v>0</v>
      </c>
      <c r="AM13" s="51">
        <f t="shared" si="14"/>
        <v>0</v>
      </c>
      <c r="AN13" s="51">
        <v>0</v>
      </c>
      <c r="AO13" s="52">
        <v>0</v>
      </c>
    </row>
    <row r="14" spans="1:41" ht="19.5" customHeight="1">
      <c r="A14" s="50" t="s">
        <v>38</v>
      </c>
      <c r="B14" s="50" t="s">
        <v>163</v>
      </c>
      <c r="C14" s="50" t="s">
        <v>38</v>
      </c>
      <c r="D14" s="50" t="s">
        <v>164</v>
      </c>
      <c r="E14" s="51">
        <f t="shared" si="0"/>
        <v>459.5</v>
      </c>
      <c r="F14" s="51">
        <f t="shared" si="1"/>
        <v>232.95</v>
      </c>
      <c r="G14" s="51">
        <f t="shared" si="2"/>
        <v>232.95</v>
      </c>
      <c r="H14" s="51">
        <v>0</v>
      </c>
      <c r="I14" s="52">
        <v>232.95</v>
      </c>
      <c r="J14" s="51">
        <f t="shared" si="3"/>
        <v>0</v>
      </c>
      <c r="K14" s="51">
        <v>0</v>
      </c>
      <c r="L14" s="52">
        <v>0</v>
      </c>
      <c r="M14" s="51">
        <f t="shared" si="4"/>
        <v>0</v>
      </c>
      <c r="N14" s="51">
        <v>0</v>
      </c>
      <c r="O14" s="52">
        <v>0</v>
      </c>
      <c r="P14" s="53">
        <f t="shared" si="5"/>
        <v>0</v>
      </c>
      <c r="Q14" s="51">
        <f t="shared" si="6"/>
        <v>0</v>
      </c>
      <c r="R14" s="51">
        <v>0</v>
      </c>
      <c r="S14" s="52">
        <v>0</v>
      </c>
      <c r="T14" s="51">
        <f t="shared" si="7"/>
        <v>0</v>
      </c>
      <c r="U14" s="51">
        <v>0</v>
      </c>
      <c r="V14" s="51">
        <v>0</v>
      </c>
      <c r="W14" s="51">
        <f t="shared" si="8"/>
        <v>0</v>
      </c>
      <c r="X14" s="51">
        <v>0</v>
      </c>
      <c r="Y14" s="52">
        <v>0</v>
      </c>
      <c r="Z14" s="53">
        <f t="shared" si="9"/>
        <v>226.55</v>
      </c>
      <c r="AA14" s="51">
        <f t="shared" si="10"/>
        <v>226.55</v>
      </c>
      <c r="AB14" s="51">
        <v>0</v>
      </c>
      <c r="AC14" s="52">
        <v>226.55</v>
      </c>
      <c r="AD14" s="51">
        <f t="shared" si="11"/>
        <v>0</v>
      </c>
      <c r="AE14" s="51">
        <v>0</v>
      </c>
      <c r="AF14" s="52">
        <v>0</v>
      </c>
      <c r="AG14" s="51">
        <f t="shared" si="12"/>
        <v>0</v>
      </c>
      <c r="AH14" s="51">
        <v>0</v>
      </c>
      <c r="AI14" s="52">
        <v>0</v>
      </c>
      <c r="AJ14" s="51">
        <f t="shared" si="13"/>
        <v>0</v>
      </c>
      <c r="AK14" s="51">
        <v>0</v>
      </c>
      <c r="AL14" s="52">
        <v>0</v>
      </c>
      <c r="AM14" s="51">
        <f t="shared" si="14"/>
        <v>0</v>
      </c>
      <c r="AN14" s="51">
        <v>0</v>
      </c>
      <c r="AO14" s="52">
        <v>0</v>
      </c>
    </row>
    <row r="15" spans="1:41" ht="19.5" customHeight="1">
      <c r="A15" s="50" t="s">
        <v>163</v>
      </c>
      <c r="B15" s="50" t="s">
        <v>165</v>
      </c>
      <c r="C15" s="50" t="s">
        <v>84</v>
      </c>
      <c r="D15" s="50" t="s">
        <v>166</v>
      </c>
      <c r="E15" s="51">
        <f t="shared" si="0"/>
        <v>232.95</v>
      </c>
      <c r="F15" s="51">
        <f t="shared" si="1"/>
        <v>232.95</v>
      </c>
      <c r="G15" s="51">
        <f t="shared" si="2"/>
        <v>232.95</v>
      </c>
      <c r="H15" s="51">
        <v>0</v>
      </c>
      <c r="I15" s="52">
        <v>232.95</v>
      </c>
      <c r="J15" s="51">
        <f t="shared" si="3"/>
        <v>0</v>
      </c>
      <c r="K15" s="51">
        <v>0</v>
      </c>
      <c r="L15" s="52">
        <v>0</v>
      </c>
      <c r="M15" s="51">
        <f t="shared" si="4"/>
        <v>0</v>
      </c>
      <c r="N15" s="51">
        <v>0</v>
      </c>
      <c r="O15" s="52">
        <v>0</v>
      </c>
      <c r="P15" s="53">
        <f t="shared" si="5"/>
        <v>0</v>
      </c>
      <c r="Q15" s="51">
        <f t="shared" si="6"/>
        <v>0</v>
      </c>
      <c r="R15" s="51">
        <v>0</v>
      </c>
      <c r="S15" s="52">
        <v>0</v>
      </c>
      <c r="T15" s="51">
        <f t="shared" si="7"/>
        <v>0</v>
      </c>
      <c r="U15" s="51">
        <v>0</v>
      </c>
      <c r="V15" s="51">
        <v>0</v>
      </c>
      <c r="W15" s="51">
        <f t="shared" si="8"/>
        <v>0</v>
      </c>
      <c r="X15" s="51">
        <v>0</v>
      </c>
      <c r="Y15" s="52">
        <v>0</v>
      </c>
      <c r="Z15" s="53">
        <f t="shared" si="9"/>
        <v>0</v>
      </c>
      <c r="AA15" s="51">
        <f t="shared" si="10"/>
        <v>0</v>
      </c>
      <c r="AB15" s="51">
        <v>0</v>
      </c>
      <c r="AC15" s="52">
        <v>0</v>
      </c>
      <c r="AD15" s="51">
        <f t="shared" si="11"/>
        <v>0</v>
      </c>
      <c r="AE15" s="51">
        <v>0</v>
      </c>
      <c r="AF15" s="52">
        <v>0</v>
      </c>
      <c r="AG15" s="51">
        <f t="shared" si="12"/>
        <v>0</v>
      </c>
      <c r="AH15" s="51">
        <v>0</v>
      </c>
      <c r="AI15" s="52">
        <v>0</v>
      </c>
      <c r="AJ15" s="51">
        <f t="shared" si="13"/>
        <v>0</v>
      </c>
      <c r="AK15" s="51">
        <v>0</v>
      </c>
      <c r="AL15" s="52">
        <v>0</v>
      </c>
      <c r="AM15" s="51">
        <f t="shared" si="14"/>
        <v>0</v>
      </c>
      <c r="AN15" s="51">
        <v>0</v>
      </c>
      <c r="AO15" s="52">
        <v>0</v>
      </c>
    </row>
    <row r="16" spans="1:41" ht="19.5" customHeight="1">
      <c r="A16" s="50" t="s">
        <v>163</v>
      </c>
      <c r="B16" s="50" t="s">
        <v>167</v>
      </c>
      <c r="C16" s="50" t="s">
        <v>84</v>
      </c>
      <c r="D16" s="50" t="s">
        <v>168</v>
      </c>
      <c r="E16" s="51">
        <f t="shared" si="0"/>
        <v>226.55</v>
      </c>
      <c r="F16" s="51">
        <f t="shared" si="1"/>
        <v>0</v>
      </c>
      <c r="G16" s="51">
        <f t="shared" si="2"/>
        <v>0</v>
      </c>
      <c r="H16" s="51">
        <v>0</v>
      </c>
      <c r="I16" s="52">
        <v>0</v>
      </c>
      <c r="J16" s="51">
        <f t="shared" si="3"/>
        <v>0</v>
      </c>
      <c r="K16" s="51">
        <v>0</v>
      </c>
      <c r="L16" s="52">
        <v>0</v>
      </c>
      <c r="M16" s="51">
        <f t="shared" si="4"/>
        <v>0</v>
      </c>
      <c r="N16" s="51">
        <v>0</v>
      </c>
      <c r="O16" s="52">
        <v>0</v>
      </c>
      <c r="P16" s="53">
        <f t="shared" si="5"/>
        <v>0</v>
      </c>
      <c r="Q16" s="51">
        <f t="shared" si="6"/>
        <v>0</v>
      </c>
      <c r="R16" s="51">
        <v>0</v>
      </c>
      <c r="S16" s="52">
        <v>0</v>
      </c>
      <c r="T16" s="51">
        <f t="shared" si="7"/>
        <v>0</v>
      </c>
      <c r="U16" s="51">
        <v>0</v>
      </c>
      <c r="V16" s="51">
        <v>0</v>
      </c>
      <c r="W16" s="51">
        <f t="shared" si="8"/>
        <v>0</v>
      </c>
      <c r="X16" s="51">
        <v>0</v>
      </c>
      <c r="Y16" s="52">
        <v>0</v>
      </c>
      <c r="Z16" s="53">
        <f t="shared" si="9"/>
        <v>226.55</v>
      </c>
      <c r="AA16" s="51">
        <f t="shared" si="10"/>
        <v>226.55</v>
      </c>
      <c r="AB16" s="51">
        <v>0</v>
      </c>
      <c r="AC16" s="52">
        <v>226.55</v>
      </c>
      <c r="AD16" s="51">
        <f t="shared" si="11"/>
        <v>0</v>
      </c>
      <c r="AE16" s="51">
        <v>0</v>
      </c>
      <c r="AF16" s="52">
        <v>0</v>
      </c>
      <c r="AG16" s="51">
        <f t="shared" si="12"/>
        <v>0</v>
      </c>
      <c r="AH16" s="51">
        <v>0</v>
      </c>
      <c r="AI16" s="52">
        <v>0</v>
      </c>
      <c r="AJ16" s="51">
        <f t="shared" si="13"/>
        <v>0</v>
      </c>
      <c r="AK16" s="51">
        <v>0</v>
      </c>
      <c r="AL16" s="52">
        <v>0</v>
      </c>
      <c r="AM16" s="51">
        <f t="shared" si="14"/>
        <v>0</v>
      </c>
      <c r="AN16" s="51">
        <v>0</v>
      </c>
      <c r="AO16" s="52">
        <v>0</v>
      </c>
    </row>
  </sheetData>
  <sheetProtection/>
  <mergeCells count="23">
    <mergeCell ref="Z5:Z6"/>
    <mergeCell ref="J5:L5"/>
    <mergeCell ref="M5:O5"/>
    <mergeCell ref="F4:O4"/>
    <mergeCell ref="T5:V5"/>
    <mergeCell ref="G5:I5"/>
    <mergeCell ref="P4:Y4"/>
    <mergeCell ref="A5:B5"/>
    <mergeCell ref="C5:C6"/>
    <mergeCell ref="D5:D6"/>
    <mergeCell ref="E4:E6"/>
    <mergeCell ref="F5:F6"/>
    <mergeCell ref="P5:P6"/>
    <mergeCell ref="AM5:AO5"/>
    <mergeCell ref="Z4:AO4"/>
    <mergeCell ref="A2:AO2"/>
    <mergeCell ref="A4:D4"/>
    <mergeCell ref="AA5:AC5"/>
    <mergeCell ref="AD5:AF5"/>
    <mergeCell ref="AG5:AI5"/>
    <mergeCell ref="AJ5:AL5"/>
    <mergeCell ref="Q5:S5"/>
    <mergeCell ref="W5:Y5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I12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52.66015625" style="0" customWidth="1"/>
    <col min="5" max="5" width="15" style="0" customWidth="1"/>
    <col min="6" max="6" width="12.16015625" style="0" customWidth="1"/>
    <col min="7" max="15" width="11.83203125" style="0" customWidth="1"/>
    <col min="16" max="19" width="9.16015625" style="0" customWidth="1"/>
    <col min="20" max="20" width="12.16015625" style="0" customWidth="1"/>
    <col min="21" max="113" width="9.16015625" style="0" customWidth="1"/>
  </cols>
  <sheetData>
    <row r="1" spans="1:113" ht="19.5" customHeight="1">
      <c r="A1" s="35"/>
      <c r="B1" s="36"/>
      <c r="C1" s="36"/>
      <c r="D1" s="36"/>
      <c r="DI1" s="78" t="s">
        <v>169</v>
      </c>
    </row>
    <row r="2" spans="1:113" ht="19.5" customHeight="1">
      <c r="A2" s="105" t="s">
        <v>170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  <c r="CU2" s="105"/>
      <c r="CV2" s="105"/>
      <c r="CW2" s="105"/>
      <c r="CX2" s="105"/>
      <c r="CY2" s="105"/>
      <c r="CZ2" s="105"/>
      <c r="DA2" s="105"/>
      <c r="DB2" s="105"/>
      <c r="DC2" s="105"/>
      <c r="DD2" s="105"/>
      <c r="DE2" s="105"/>
      <c r="DF2" s="105"/>
      <c r="DG2" s="105"/>
      <c r="DH2" s="105"/>
      <c r="DI2" s="105"/>
    </row>
    <row r="3" spans="1:113" ht="19.5" customHeight="1">
      <c r="A3" s="85" t="s">
        <v>0</v>
      </c>
      <c r="B3" s="86"/>
      <c r="C3" s="86"/>
      <c r="D3" s="86"/>
      <c r="F3" s="43"/>
      <c r="DI3" s="78" t="s">
        <v>5</v>
      </c>
    </row>
    <row r="4" spans="1:113" ht="19.5" customHeight="1">
      <c r="A4" s="153" t="s">
        <v>58</v>
      </c>
      <c r="B4" s="154"/>
      <c r="C4" s="154"/>
      <c r="D4" s="155"/>
      <c r="E4" s="152" t="s">
        <v>59</v>
      </c>
      <c r="F4" s="139" t="s">
        <v>171</v>
      </c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1"/>
      <c r="T4" s="139" t="s">
        <v>172</v>
      </c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1"/>
      <c r="AV4" s="139" t="s">
        <v>173</v>
      </c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1"/>
      <c r="BH4" s="139" t="s">
        <v>174</v>
      </c>
      <c r="BI4" s="140"/>
      <c r="BJ4" s="140"/>
      <c r="BK4" s="140"/>
      <c r="BL4" s="141"/>
      <c r="BM4" s="139" t="s">
        <v>175</v>
      </c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1"/>
      <c r="BZ4" s="139" t="s">
        <v>176</v>
      </c>
      <c r="CA4" s="140"/>
      <c r="CB4" s="140"/>
      <c r="CC4" s="140"/>
      <c r="CD4" s="140"/>
      <c r="CE4" s="140"/>
      <c r="CF4" s="140"/>
      <c r="CG4" s="140"/>
      <c r="CH4" s="140"/>
      <c r="CI4" s="140"/>
      <c r="CJ4" s="140"/>
      <c r="CK4" s="140"/>
      <c r="CL4" s="140"/>
      <c r="CM4" s="140"/>
      <c r="CN4" s="140"/>
      <c r="CO4" s="140"/>
      <c r="CP4" s="140"/>
      <c r="CQ4" s="141"/>
      <c r="CR4" s="116" t="s">
        <v>177</v>
      </c>
      <c r="CS4" s="117"/>
      <c r="CT4" s="118"/>
      <c r="CU4" s="116" t="s">
        <v>178</v>
      </c>
      <c r="CV4" s="117"/>
      <c r="CW4" s="117"/>
      <c r="CX4" s="117"/>
      <c r="CY4" s="117"/>
      <c r="CZ4" s="118"/>
      <c r="DA4" s="116" t="s">
        <v>179</v>
      </c>
      <c r="DB4" s="117"/>
      <c r="DC4" s="118"/>
      <c r="DD4" s="139" t="s">
        <v>180</v>
      </c>
      <c r="DE4" s="140"/>
      <c r="DF4" s="140"/>
      <c r="DG4" s="140"/>
      <c r="DH4" s="140"/>
      <c r="DI4" s="141"/>
    </row>
    <row r="5" spans="1:113" ht="19.5" customHeight="1">
      <c r="A5" s="120" t="s">
        <v>69</v>
      </c>
      <c r="B5" s="121"/>
      <c r="C5" s="122"/>
      <c r="D5" s="152" t="s">
        <v>181</v>
      </c>
      <c r="E5" s="112"/>
      <c r="F5" s="108" t="s">
        <v>74</v>
      </c>
      <c r="G5" s="108" t="s">
        <v>182</v>
      </c>
      <c r="H5" s="108" t="s">
        <v>183</v>
      </c>
      <c r="I5" s="108" t="s">
        <v>184</v>
      </c>
      <c r="J5" s="108" t="s">
        <v>185</v>
      </c>
      <c r="K5" s="108" t="s">
        <v>186</v>
      </c>
      <c r="L5" s="108" t="s">
        <v>187</v>
      </c>
      <c r="M5" s="108" t="s">
        <v>188</v>
      </c>
      <c r="N5" s="108" t="s">
        <v>189</v>
      </c>
      <c r="O5" s="108" t="s">
        <v>190</v>
      </c>
      <c r="P5" s="108" t="s">
        <v>191</v>
      </c>
      <c r="Q5" s="108" t="s">
        <v>192</v>
      </c>
      <c r="R5" s="108" t="s">
        <v>193</v>
      </c>
      <c r="S5" s="108" t="s">
        <v>194</v>
      </c>
      <c r="T5" s="108" t="s">
        <v>74</v>
      </c>
      <c r="U5" s="108" t="s">
        <v>195</v>
      </c>
      <c r="V5" s="108" t="s">
        <v>196</v>
      </c>
      <c r="W5" s="108" t="s">
        <v>197</v>
      </c>
      <c r="X5" s="108" t="s">
        <v>198</v>
      </c>
      <c r="Y5" s="108" t="s">
        <v>199</v>
      </c>
      <c r="Z5" s="108" t="s">
        <v>200</v>
      </c>
      <c r="AA5" s="108" t="s">
        <v>201</v>
      </c>
      <c r="AB5" s="108" t="s">
        <v>202</v>
      </c>
      <c r="AC5" s="108" t="s">
        <v>203</v>
      </c>
      <c r="AD5" s="108" t="s">
        <v>204</v>
      </c>
      <c r="AE5" s="108" t="s">
        <v>205</v>
      </c>
      <c r="AF5" s="108" t="s">
        <v>206</v>
      </c>
      <c r="AG5" s="108" t="s">
        <v>207</v>
      </c>
      <c r="AH5" s="108" t="s">
        <v>208</v>
      </c>
      <c r="AI5" s="108" t="s">
        <v>209</v>
      </c>
      <c r="AJ5" s="108" t="s">
        <v>210</v>
      </c>
      <c r="AK5" s="108" t="s">
        <v>211</v>
      </c>
      <c r="AL5" s="108" t="s">
        <v>212</v>
      </c>
      <c r="AM5" s="108" t="s">
        <v>213</v>
      </c>
      <c r="AN5" s="108" t="s">
        <v>214</v>
      </c>
      <c r="AO5" s="108" t="s">
        <v>215</v>
      </c>
      <c r="AP5" s="108" t="s">
        <v>216</v>
      </c>
      <c r="AQ5" s="108" t="s">
        <v>217</v>
      </c>
      <c r="AR5" s="108" t="s">
        <v>218</v>
      </c>
      <c r="AS5" s="108" t="s">
        <v>219</v>
      </c>
      <c r="AT5" s="108" t="s">
        <v>220</v>
      </c>
      <c r="AU5" s="108" t="s">
        <v>221</v>
      </c>
      <c r="AV5" s="108" t="s">
        <v>74</v>
      </c>
      <c r="AW5" s="108" t="s">
        <v>222</v>
      </c>
      <c r="AX5" s="108" t="s">
        <v>223</v>
      </c>
      <c r="AY5" s="108" t="s">
        <v>224</v>
      </c>
      <c r="AZ5" s="108" t="s">
        <v>225</v>
      </c>
      <c r="BA5" s="108" t="s">
        <v>226</v>
      </c>
      <c r="BB5" s="108" t="s">
        <v>227</v>
      </c>
      <c r="BC5" s="108" t="s">
        <v>228</v>
      </c>
      <c r="BD5" s="108" t="s">
        <v>229</v>
      </c>
      <c r="BE5" s="108" t="s">
        <v>230</v>
      </c>
      <c r="BF5" s="108" t="s">
        <v>231</v>
      </c>
      <c r="BG5" s="113" t="s">
        <v>232</v>
      </c>
      <c r="BH5" s="113" t="s">
        <v>74</v>
      </c>
      <c r="BI5" s="113" t="s">
        <v>233</v>
      </c>
      <c r="BJ5" s="113" t="s">
        <v>234</v>
      </c>
      <c r="BK5" s="113" t="s">
        <v>235</v>
      </c>
      <c r="BL5" s="113" t="s">
        <v>236</v>
      </c>
      <c r="BM5" s="108" t="s">
        <v>74</v>
      </c>
      <c r="BN5" s="108" t="s">
        <v>237</v>
      </c>
      <c r="BO5" s="108" t="s">
        <v>238</v>
      </c>
      <c r="BP5" s="108" t="s">
        <v>239</v>
      </c>
      <c r="BQ5" s="108" t="s">
        <v>240</v>
      </c>
      <c r="BR5" s="108" t="s">
        <v>241</v>
      </c>
      <c r="BS5" s="108" t="s">
        <v>242</v>
      </c>
      <c r="BT5" s="108" t="s">
        <v>243</v>
      </c>
      <c r="BU5" s="108" t="s">
        <v>244</v>
      </c>
      <c r="BV5" s="108" t="s">
        <v>245</v>
      </c>
      <c r="BW5" s="150" t="s">
        <v>246</v>
      </c>
      <c r="BX5" s="150" t="s">
        <v>247</v>
      </c>
      <c r="BY5" s="108" t="s">
        <v>248</v>
      </c>
      <c r="BZ5" s="108" t="s">
        <v>74</v>
      </c>
      <c r="CA5" s="108" t="s">
        <v>237</v>
      </c>
      <c r="CB5" s="108" t="s">
        <v>238</v>
      </c>
      <c r="CC5" s="108" t="s">
        <v>239</v>
      </c>
      <c r="CD5" s="108" t="s">
        <v>240</v>
      </c>
      <c r="CE5" s="108" t="s">
        <v>241</v>
      </c>
      <c r="CF5" s="108" t="s">
        <v>242</v>
      </c>
      <c r="CG5" s="108" t="s">
        <v>243</v>
      </c>
      <c r="CH5" s="108" t="s">
        <v>249</v>
      </c>
      <c r="CI5" s="108" t="s">
        <v>250</v>
      </c>
      <c r="CJ5" s="108" t="s">
        <v>251</v>
      </c>
      <c r="CK5" s="108" t="s">
        <v>252</v>
      </c>
      <c r="CL5" s="108" t="s">
        <v>244</v>
      </c>
      <c r="CM5" s="108" t="s">
        <v>245</v>
      </c>
      <c r="CN5" s="108" t="s">
        <v>253</v>
      </c>
      <c r="CO5" s="150" t="s">
        <v>246</v>
      </c>
      <c r="CP5" s="150" t="s">
        <v>247</v>
      </c>
      <c r="CQ5" s="108" t="s">
        <v>254</v>
      </c>
      <c r="CR5" s="150" t="s">
        <v>74</v>
      </c>
      <c r="CS5" s="150" t="s">
        <v>255</v>
      </c>
      <c r="CT5" s="108" t="s">
        <v>256</v>
      </c>
      <c r="CU5" s="150" t="s">
        <v>74</v>
      </c>
      <c r="CV5" s="150" t="s">
        <v>255</v>
      </c>
      <c r="CW5" s="108" t="s">
        <v>257</v>
      </c>
      <c r="CX5" s="150" t="s">
        <v>258</v>
      </c>
      <c r="CY5" s="150" t="s">
        <v>259</v>
      </c>
      <c r="CZ5" s="113" t="s">
        <v>256</v>
      </c>
      <c r="DA5" s="150" t="s">
        <v>74</v>
      </c>
      <c r="DB5" s="150" t="s">
        <v>179</v>
      </c>
      <c r="DC5" s="150" t="s">
        <v>260</v>
      </c>
      <c r="DD5" s="108" t="s">
        <v>74</v>
      </c>
      <c r="DE5" s="108" t="s">
        <v>261</v>
      </c>
      <c r="DF5" s="108" t="s">
        <v>262</v>
      </c>
      <c r="DG5" s="108" t="s">
        <v>260</v>
      </c>
      <c r="DH5" s="108" t="s">
        <v>263</v>
      </c>
      <c r="DI5" s="108" t="s">
        <v>180</v>
      </c>
    </row>
    <row r="6" spans="1:113" ht="30.75" customHeight="1">
      <c r="A6" s="45" t="s">
        <v>79</v>
      </c>
      <c r="B6" s="46" t="s">
        <v>80</v>
      </c>
      <c r="C6" s="47" t="s">
        <v>81</v>
      </c>
      <c r="D6" s="114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14"/>
      <c r="BH6" s="114"/>
      <c r="BI6" s="114"/>
      <c r="BJ6" s="114"/>
      <c r="BK6" s="114"/>
      <c r="BL6" s="114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51"/>
      <c r="BX6" s="151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51"/>
      <c r="CP6" s="151"/>
      <c r="CQ6" s="109"/>
      <c r="CR6" s="151"/>
      <c r="CS6" s="151"/>
      <c r="CT6" s="109"/>
      <c r="CU6" s="151"/>
      <c r="CV6" s="151"/>
      <c r="CW6" s="109"/>
      <c r="CX6" s="151"/>
      <c r="CY6" s="151"/>
      <c r="CZ6" s="114"/>
      <c r="DA6" s="151"/>
      <c r="DB6" s="151"/>
      <c r="DC6" s="151"/>
      <c r="DD6" s="109"/>
      <c r="DE6" s="109"/>
      <c r="DF6" s="109"/>
      <c r="DG6" s="109"/>
      <c r="DH6" s="109"/>
      <c r="DI6" s="109"/>
    </row>
    <row r="7" spans="1:113" ht="19.5" customHeight="1">
      <c r="A7" s="87" t="s">
        <v>38</v>
      </c>
      <c r="B7" s="87" t="s">
        <v>38</v>
      </c>
      <c r="C7" s="87" t="s">
        <v>38</v>
      </c>
      <c r="D7" s="87" t="s">
        <v>59</v>
      </c>
      <c r="E7" s="88">
        <f aca="true" t="shared" si="0" ref="E7:E12">SUM(F7,T7,AV7,BH7,BM7,BZ7,CR7,CU7,DA7,DD7)</f>
        <v>3996.21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8">
        <v>0</v>
      </c>
      <c r="L7" s="88">
        <v>0</v>
      </c>
      <c r="M7" s="88">
        <v>0</v>
      </c>
      <c r="N7" s="88">
        <v>0</v>
      </c>
      <c r="O7" s="89">
        <v>0</v>
      </c>
      <c r="P7" s="89">
        <v>0</v>
      </c>
      <c r="Q7" s="89">
        <v>0</v>
      </c>
      <c r="R7" s="89">
        <v>0</v>
      </c>
      <c r="S7" s="89">
        <v>0</v>
      </c>
      <c r="T7" s="89">
        <v>3763.26</v>
      </c>
      <c r="U7" s="89">
        <v>0</v>
      </c>
      <c r="V7" s="89">
        <v>0</v>
      </c>
      <c r="W7" s="89">
        <v>22.5</v>
      </c>
      <c r="X7" s="89">
        <v>0</v>
      </c>
      <c r="Y7" s="89">
        <v>0</v>
      </c>
      <c r="Z7" s="89">
        <v>200</v>
      </c>
      <c r="AA7" s="89">
        <v>600</v>
      </c>
      <c r="AB7" s="89">
        <v>0</v>
      </c>
      <c r="AC7" s="89">
        <v>0</v>
      </c>
      <c r="AD7" s="89">
        <v>0</v>
      </c>
      <c r="AE7" s="89">
        <v>0</v>
      </c>
      <c r="AF7" s="89">
        <v>1315.77</v>
      </c>
      <c r="AG7" s="89">
        <v>1176.96</v>
      </c>
      <c r="AH7" s="89">
        <v>0</v>
      </c>
      <c r="AI7" s="89">
        <v>231.82</v>
      </c>
      <c r="AJ7" s="89">
        <v>0</v>
      </c>
      <c r="AK7" s="89">
        <v>0</v>
      </c>
      <c r="AL7" s="89">
        <v>0</v>
      </c>
      <c r="AM7" s="89">
        <v>0</v>
      </c>
      <c r="AN7" s="89">
        <v>38.6</v>
      </c>
      <c r="AO7" s="89">
        <v>44.57</v>
      </c>
      <c r="AP7" s="89">
        <v>0</v>
      </c>
      <c r="AQ7" s="89">
        <v>0</v>
      </c>
      <c r="AR7" s="89">
        <v>0</v>
      </c>
      <c r="AS7" s="89">
        <v>0</v>
      </c>
      <c r="AT7" s="89">
        <v>0</v>
      </c>
      <c r="AU7" s="89">
        <v>133.04</v>
      </c>
      <c r="AV7" s="89">
        <v>0</v>
      </c>
      <c r="AW7" s="89">
        <v>0</v>
      </c>
      <c r="AX7" s="89">
        <v>0</v>
      </c>
      <c r="AY7" s="89">
        <v>0</v>
      </c>
      <c r="AZ7" s="89">
        <v>0</v>
      </c>
      <c r="BA7" s="89">
        <v>0</v>
      </c>
      <c r="BB7" s="89">
        <v>0</v>
      </c>
      <c r="BC7" s="89">
        <v>0</v>
      </c>
      <c r="BD7" s="89">
        <v>0</v>
      </c>
      <c r="BE7" s="89">
        <v>0</v>
      </c>
      <c r="BF7" s="89">
        <v>0</v>
      </c>
      <c r="BG7" s="89">
        <v>0</v>
      </c>
      <c r="BH7" s="89">
        <v>0</v>
      </c>
      <c r="BI7" s="89">
        <v>0</v>
      </c>
      <c r="BJ7" s="89">
        <v>0</v>
      </c>
      <c r="BK7" s="89">
        <v>0</v>
      </c>
      <c r="BL7" s="89">
        <v>0</v>
      </c>
      <c r="BM7" s="89">
        <v>0</v>
      </c>
      <c r="BN7" s="89">
        <v>0</v>
      </c>
      <c r="BO7" s="89">
        <v>0</v>
      </c>
      <c r="BP7" s="89">
        <v>0</v>
      </c>
      <c r="BQ7" s="89">
        <v>0</v>
      </c>
      <c r="BR7" s="89">
        <v>0</v>
      </c>
      <c r="BS7" s="89">
        <v>0</v>
      </c>
      <c r="BT7" s="89">
        <v>0</v>
      </c>
      <c r="BU7" s="89">
        <v>0</v>
      </c>
      <c r="BV7" s="89">
        <v>0</v>
      </c>
      <c r="BW7" s="89">
        <v>0</v>
      </c>
      <c r="BX7" s="89">
        <v>0</v>
      </c>
      <c r="BY7" s="89">
        <v>0</v>
      </c>
      <c r="BZ7" s="89">
        <v>232.95</v>
      </c>
      <c r="CA7" s="89">
        <v>0</v>
      </c>
      <c r="CB7" s="89">
        <v>39</v>
      </c>
      <c r="CC7" s="89">
        <v>131.95</v>
      </c>
      <c r="CD7" s="89">
        <v>0</v>
      </c>
      <c r="CE7" s="89">
        <v>0</v>
      </c>
      <c r="CF7" s="89">
        <v>62</v>
      </c>
      <c r="CG7" s="89">
        <v>0</v>
      </c>
      <c r="CH7" s="89">
        <v>0</v>
      </c>
      <c r="CI7" s="89">
        <v>0</v>
      </c>
      <c r="CJ7" s="89">
        <v>0</v>
      </c>
      <c r="CK7" s="89">
        <v>0</v>
      </c>
      <c r="CL7" s="89">
        <v>0</v>
      </c>
      <c r="CM7" s="89">
        <v>0</v>
      </c>
      <c r="CN7" s="89">
        <v>0</v>
      </c>
      <c r="CO7" s="89">
        <v>0</v>
      </c>
      <c r="CP7" s="89">
        <v>0</v>
      </c>
      <c r="CQ7" s="89">
        <v>0</v>
      </c>
      <c r="CR7" s="89">
        <v>0</v>
      </c>
      <c r="CS7" s="89">
        <v>0</v>
      </c>
      <c r="CT7" s="89">
        <v>0</v>
      </c>
      <c r="CU7" s="89">
        <v>0</v>
      </c>
      <c r="CV7" s="89">
        <v>0</v>
      </c>
      <c r="CW7" s="89">
        <v>0</v>
      </c>
      <c r="CX7" s="89">
        <v>0</v>
      </c>
      <c r="CY7" s="89">
        <v>0</v>
      </c>
      <c r="CZ7" s="89">
        <v>0</v>
      </c>
      <c r="DA7" s="89">
        <v>0</v>
      </c>
      <c r="DB7" s="89">
        <v>0</v>
      </c>
      <c r="DC7" s="89">
        <v>0</v>
      </c>
      <c r="DD7" s="89">
        <v>0</v>
      </c>
      <c r="DE7" s="89">
        <v>0</v>
      </c>
      <c r="DF7" s="89">
        <v>0</v>
      </c>
      <c r="DG7" s="89">
        <v>0</v>
      </c>
      <c r="DH7" s="89">
        <v>0</v>
      </c>
      <c r="DI7" s="89">
        <v>0</v>
      </c>
    </row>
    <row r="8" spans="1:113" ht="19.5" customHeight="1">
      <c r="A8" s="87" t="s">
        <v>38</v>
      </c>
      <c r="B8" s="87" t="s">
        <v>38</v>
      </c>
      <c r="C8" s="87" t="s">
        <v>38</v>
      </c>
      <c r="D8" s="87" t="s">
        <v>264</v>
      </c>
      <c r="E8" s="88">
        <f t="shared" si="0"/>
        <v>3996.21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8">
        <v>0</v>
      </c>
      <c r="L8" s="88">
        <v>0</v>
      </c>
      <c r="M8" s="88">
        <v>0</v>
      </c>
      <c r="N8" s="88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3763.26</v>
      </c>
      <c r="U8" s="89">
        <v>0</v>
      </c>
      <c r="V8" s="89">
        <v>0</v>
      </c>
      <c r="W8" s="89">
        <v>22.5</v>
      </c>
      <c r="X8" s="89">
        <v>0</v>
      </c>
      <c r="Y8" s="89">
        <v>0</v>
      </c>
      <c r="Z8" s="89">
        <v>200</v>
      </c>
      <c r="AA8" s="89">
        <v>600</v>
      </c>
      <c r="AB8" s="89">
        <v>0</v>
      </c>
      <c r="AC8" s="89">
        <v>0</v>
      </c>
      <c r="AD8" s="89">
        <v>0</v>
      </c>
      <c r="AE8" s="89">
        <v>0</v>
      </c>
      <c r="AF8" s="89">
        <v>1315.77</v>
      </c>
      <c r="AG8" s="89">
        <v>1176.96</v>
      </c>
      <c r="AH8" s="89">
        <v>0</v>
      </c>
      <c r="AI8" s="89">
        <v>231.82</v>
      </c>
      <c r="AJ8" s="89">
        <v>0</v>
      </c>
      <c r="AK8" s="89">
        <v>0</v>
      </c>
      <c r="AL8" s="89">
        <v>0</v>
      </c>
      <c r="AM8" s="89">
        <v>0</v>
      </c>
      <c r="AN8" s="89">
        <v>38.6</v>
      </c>
      <c r="AO8" s="89">
        <v>44.57</v>
      </c>
      <c r="AP8" s="89">
        <v>0</v>
      </c>
      <c r="AQ8" s="89">
        <v>0</v>
      </c>
      <c r="AR8" s="89">
        <v>0</v>
      </c>
      <c r="AS8" s="89">
        <v>0</v>
      </c>
      <c r="AT8" s="89">
        <v>0</v>
      </c>
      <c r="AU8" s="89">
        <v>133.04</v>
      </c>
      <c r="AV8" s="89">
        <v>0</v>
      </c>
      <c r="AW8" s="89">
        <v>0</v>
      </c>
      <c r="AX8" s="89">
        <v>0</v>
      </c>
      <c r="AY8" s="89">
        <v>0</v>
      </c>
      <c r="AZ8" s="89">
        <v>0</v>
      </c>
      <c r="BA8" s="89">
        <v>0</v>
      </c>
      <c r="BB8" s="89">
        <v>0</v>
      </c>
      <c r="BC8" s="89">
        <v>0</v>
      </c>
      <c r="BD8" s="89">
        <v>0</v>
      </c>
      <c r="BE8" s="89">
        <v>0</v>
      </c>
      <c r="BF8" s="89">
        <v>0</v>
      </c>
      <c r="BG8" s="89">
        <v>0</v>
      </c>
      <c r="BH8" s="89">
        <v>0</v>
      </c>
      <c r="BI8" s="89">
        <v>0</v>
      </c>
      <c r="BJ8" s="89">
        <v>0</v>
      </c>
      <c r="BK8" s="89">
        <v>0</v>
      </c>
      <c r="BL8" s="89">
        <v>0</v>
      </c>
      <c r="BM8" s="89">
        <v>0</v>
      </c>
      <c r="BN8" s="89">
        <v>0</v>
      </c>
      <c r="BO8" s="89">
        <v>0</v>
      </c>
      <c r="BP8" s="89">
        <v>0</v>
      </c>
      <c r="BQ8" s="89">
        <v>0</v>
      </c>
      <c r="BR8" s="89">
        <v>0</v>
      </c>
      <c r="BS8" s="89">
        <v>0</v>
      </c>
      <c r="BT8" s="89">
        <v>0</v>
      </c>
      <c r="BU8" s="89">
        <v>0</v>
      </c>
      <c r="BV8" s="89">
        <v>0</v>
      </c>
      <c r="BW8" s="89">
        <v>0</v>
      </c>
      <c r="BX8" s="89">
        <v>0</v>
      </c>
      <c r="BY8" s="89">
        <v>0</v>
      </c>
      <c r="BZ8" s="89">
        <v>232.95</v>
      </c>
      <c r="CA8" s="89">
        <v>0</v>
      </c>
      <c r="CB8" s="89">
        <v>39</v>
      </c>
      <c r="CC8" s="89">
        <v>131.95</v>
      </c>
      <c r="CD8" s="89">
        <v>0</v>
      </c>
      <c r="CE8" s="89">
        <v>0</v>
      </c>
      <c r="CF8" s="89">
        <v>62</v>
      </c>
      <c r="CG8" s="89">
        <v>0</v>
      </c>
      <c r="CH8" s="89">
        <v>0</v>
      </c>
      <c r="CI8" s="89">
        <v>0</v>
      </c>
      <c r="CJ8" s="89">
        <v>0</v>
      </c>
      <c r="CK8" s="89">
        <v>0</v>
      </c>
      <c r="CL8" s="89">
        <v>0</v>
      </c>
      <c r="CM8" s="89">
        <v>0</v>
      </c>
      <c r="CN8" s="89">
        <v>0</v>
      </c>
      <c r="CO8" s="89">
        <v>0</v>
      </c>
      <c r="CP8" s="89">
        <v>0</v>
      </c>
      <c r="CQ8" s="89">
        <v>0</v>
      </c>
      <c r="CR8" s="89">
        <v>0</v>
      </c>
      <c r="CS8" s="89">
        <v>0</v>
      </c>
      <c r="CT8" s="89">
        <v>0</v>
      </c>
      <c r="CU8" s="89">
        <v>0</v>
      </c>
      <c r="CV8" s="89">
        <v>0</v>
      </c>
      <c r="CW8" s="89">
        <v>0</v>
      </c>
      <c r="CX8" s="89">
        <v>0</v>
      </c>
      <c r="CY8" s="89">
        <v>0</v>
      </c>
      <c r="CZ8" s="89">
        <v>0</v>
      </c>
      <c r="DA8" s="89">
        <v>0</v>
      </c>
      <c r="DB8" s="89">
        <v>0</v>
      </c>
      <c r="DC8" s="89">
        <v>0</v>
      </c>
      <c r="DD8" s="89">
        <v>0</v>
      </c>
      <c r="DE8" s="89">
        <v>0</v>
      </c>
      <c r="DF8" s="89">
        <v>0</v>
      </c>
      <c r="DG8" s="89">
        <v>0</v>
      </c>
      <c r="DH8" s="89">
        <v>0</v>
      </c>
      <c r="DI8" s="89">
        <v>0</v>
      </c>
    </row>
    <row r="9" spans="1:113" ht="19.5" customHeight="1">
      <c r="A9" s="87" t="s">
        <v>38</v>
      </c>
      <c r="B9" s="87" t="s">
        <v>38</v>
      </c>
      <c r="C9" s="87" t="s">
        <v>38</v>
      </c>
      <c r="D9" s="87" t="s">
        <v>265</v>
      </c>
      <c r="E9" s="88">
        <f t="shared" si="0"/>
        <v>3996.21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9">
        <v>0</v>
      </c>
      <c r="P9" s="89">
        <v>0</v>
      </c>
      <c r="Q9" s="89">
        <v>0</v>
      </c>
      <c r="R9" s="89">
        <v>0</v>
      </c>
      <c r="S9" s="89">
        <v>0</v>
      </c>
      <c r="T9" s="89">
        <v>3763.26</v>
      </c>
      <c r="U9" s="89">
        <v>0</v>
      </c>
      <c r="V9" s="89">
        <v>0</v>
      </c>
      <c r="W9" s="89">
        <v>22.5</v>
      </c>
      <c r="X9" s="89">
        <v>0</v>
      </c>
      <c r="Y9" s="89">
        <v>0</v>
      </c>
      <c r="Z9" s="89">
        <v>200</v>
      </c>
      <c r="AA9" s="89">
        <v>600</v>
      </c>
      <c r="AB9" s="89">
        <v>0</v>
      </c>
      <c r="AC9" s="89">
        <v>0</v>
      </c>
      <c r="AD9" s="89">
        <v>0</v>
      </c>
      <c r="AE9" s="89">
        <v>0</v>
      </c>
      <c r="AF9" s="89">
        <v>1315.77</v>
      </c>
      <c r="AG9" s="89">
        <v>1176.96</v>
      </c>
      <c r="AH9" s="89">
        <v>0</v>
      </c>
      <c r="AI9" s="89">
        <v>231.82</v>
      </c>
      <c r="AJ9" s="89">
        <v>0</v>
      </c>
      <c r="AK9" s="89">
        <v>0</v>
      </c>
      <c r="AL9" s="89">
        <v>0</v>
      </c>
      <c r="AM9" s="89">
        <v>0</v>
      </c>
      <c r="AN9" s="89">
        <v>38.6</v>
      </c>
      <c r="AO9" s="89">
        <v>44.57</v>
      </c>
      <c r="AP9" s="89">
        <v>0</v>
      </c>
      <c r="AQ9" s="89">
        <v>0</v>
      </c>
      <c r="AR9" s="89">
        <v>0</v>
      </c>
      <c r="AS9" s="89">
        <v>0</v>
      </c>
      <c r="AT9" s="89">
        <v>0</v>
      </c>
      <c r="AU9" s="89">
        <v>133.04</v>
      </c>
      <c r="AV9" s="89">
        <v>0</v>
      </c>
      <c r="AW9" s="89">
        <v>0</v>
      </c>
      <c r="AX9" s="89">
        <v>0</v>
      </c>
      <c r="AY9" s="89">
        <v>0</v>
      </c>
      <c r="AZ9" s="89">
        <v>0</v>
      </c>
      <c r="BA9" s="89">
        <v>0</v>
      </c>
      <c r="BB9" s="89">
        <v>0</v>
      </c>
      <c r="BC9" s="89">
        <v>0</v>
      </c>
      <c r="BD9" s="89">
        <v>0</v>
      </c>
      <c r="BE9" s="89">
        <v>0</v>
      </c>
      <c r="BF9" s="89">
        <v>0</v>
      </c>
      <c r="BG9" s="89">
        <v>0</v>
      </c>
      <c r="BH9" s="89">
        <v>0</v>
      </c>
      <c r="BI9" s="89">
        <v>0</v>
      </c>
      <c r="BJ9" s="89">
        <v>0</v>
      </c>
      <c r="BK9" s="89">
        <v>0</v>
      </c>
      <c r="BL9" s="89">
        <v>0</v>
      </c>
      <c r="BM9" s="89">
        <v>0</v>
      </c>
      <c r="BN9" s="89">
        <v>0</v>
      </c>
      <c r="BO9" s="89">
        <v>0</v>
      </c>
      <c r="BP9" s="89">
        <v>0</v>
      </c>
      <c r="BQ9" s="89">
        <v>0</v>
      </c>
      <c r="BR9" s="89">
        <v>0</v>
      </c>
      <c r="BS9" s="89">
        <v>0</v>
      </c>
      <c r="BT9" s="89">
        <v>0</v>
      </c>
      <c r="BU9" s="89">
        <v>0</v>
      </c>
      <c r="BV9" s="89">
        <v>0</v>
      </c>
      <c r="BW9" s="89">
        <v>0</v>
      </c>
      <c r="BX9" s="89">
        <v>0</v>
      </c>
      <c r="BY9" s="89">
        <v>0</v>
      </c>
      <c r="BZ9" s="89">
        <v>232.95</v>
      </c>
      <c r="CA9" s="89">
        <v>0</v>
      </c>
      <c r="CB9" s="89">
        <v>39</v>
      </c>
      <c r="CC9" s="89">
        <v>131.95</v>
      </c>
      <c r="CD9" s="89">
        <v>0</v>
      </c>
      <c r="CE9" s="89">
        <v>0</v>
      </c>
      <c r="CF9" s="89">
        <v>62</v>
      </c>
      <c r="CG9" s="89">
        <v>0</v>
      </c>
      <c r="CH9" s="89">
        <v>0</v>
      </c>
      <c r="CI9" s="89">
        <v>0</v>
      </c>
      <c r="CJ9" s="89">
        <v>0</v>
      </c>
      <c r="CK9" s="89">
        <v>0</v>
      </c>
      <c r="CL9" s="89">
        <v>0</v>
      </c>
      <c r="CM9" s="89">
        <v>0</v>
      </c>
      <c r="CN9" s="89">
        <v>0</v>
      </c>
      <c r="CO9" s="89">
        <v>0</v>
      </c>
      <c r="CP9" s="89">
        <v>0</v>
      </c>
      <c r="CQ9" s="89">
        <v>0</v>
      </c>
      <c r="CR9" s="89">
        <v>0</v>
      </c>
      <c r="CS9" s="89">
        <v>0</v>
      </c>
      <c r="CT9" s="89">
        <v>0</v>
      </c>
      <c r="CU9" s="89">
        <v>0</v>
      </c>
      <c r="CV9" s="89">
        <v>0</v>
      </c>
      <c r="CW9" s="89">
        <v>0</v>
      </c>
      <c r="CX9" s="89">
        <v>0</v>
      </c>
      <c r="CY9" s="89">
        <v>0</v>
      </c>
      <c r="CZ9" s="89">
        <v>0</v>
      </c>
      <c r="DA9" s="89">
        <v>0</v>
      </c>
      <c r="DB9" s="89">
        <v>0</v>
      </c>
      <c r="DC9" s="89">
        <v>0</v>
      </c>
      <c r="DD9" s="89">
        <v>0</v>
      </c>
      <c r="DE9" s="89">
        <v>0</v>
      </c>
      <c r="DF9" s="89">
        <v>0</v>
      </c>
      <c r="DG9" s="89">
        <v>0</v>
      </c>
      <c r="DH9" s="89">
        <v>0</v>
      </c>
      <c r="DI9" s="89">
        <v>0</v>
      </c>
    </row>
    <row r="10" spans="1:113" ht="19.5" customHeight="1">
      <c r="A10" s="87" t="s">
        <v>82</v>
      </c>
      <c r="B10" s="87" t="s">
        <v>83</v>
      </c>
      <c r="C10" s="87" t="s">
        <v>83</v>
      </c>
      <c r="D10" s="87" t="s">
        <v>266</v>
      </c>
      <c r="E10" s="88">
        <f t="shared" si="0"/>
        <v>727.33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9">
        <v>0</v>
      </c>
      <c r="P10" s="89">
        <v>0</v>
      </c>
      <c r="Q10" s="89">
        <v>0</v>
      </c>
      <c r="R10" s="89">
        <v>0</v>
      </c>
      <c r="S10" s="89">
        <v>0</v>
      </c>
      <c r="T10" s="89">
        <v>588.33</v>
      </c>
      <c r="U10" s="89">
        <v>0</v>
      </c>
      <c r="V10" s="89">
        <v>0</v>
      </c>
      <c r="W10" s="89">
        <v>22.5</v>
      </c>
      <c r="X10" s="89">
        <v>0</v>
      </c>
      <c r="Y10" s="89">
        <v>0</v>
      </c>
      <c r="Z10" s="89">
        <v>0</v>
      </c>
      <c r="AA10" s="89">
        <v>0</v>
      </c>
      <c r="AB10" s="89">
        <v>0</v>
      </c>
      <c r="AC10" s="89">
        <v>0</v>
      </c>
      <c r="AD10" s="89">
        <v>0</v>
      </c>
      <c r="AE10" s="89">
        <v>0</v>
      </c>
      <c r="AF10" s="89">
        <v>156.6</v>
      </c>
      <c r="AG10" s="89">
        <v>0</v>
      </c>
      <c r="AH10" s="89">
        <v>0</v>
      </c>
      <c r="AI10" s="89">
        <v>231.82</v>
      </c>
      <c r="AJ10" s="89">
        <v>0</v>
      </c>
      <c r="AK10" s="89">
        <v>0</v>
      </c>
      <c r="AL10" s="89">
        <v>0</v>
      </c>
      <c r="AM10" s="89">
        <v>0</v>
      </c>
      <c r="AN10" s="89">
        <v>9.8</v>
      </c>
      <c r="AO10" s="89">
        <v>44.57</v>
      </c>
      <c r="AP10" s="89">
        <v>0</v>
      </c>
      <c r="AQ10" s="89">
        <v>0</v>
      </c>
      <c r="AR10" s="89">
        <v>0</v>
      </c>
      <c r="AS10" s="89">
        <v>0</v>
      </c>
      <c r="AT10" s="89">
        <v>0</v>
      </c>
      <c r="AU10" s="89">
        <v>123.04</v>
      </c>
      <c r="AV10" s="89">
        <v>0</v>
      </c>
      <c r="AW10" s="89">
        <v>0</v>
      </c>
      <c r="AX10" s="89">
        <v>0</v>
      </c>
      <c r="AY10" s="89">
        <v>0</v>
      </c>
      <c r="AZ10" s="89">
        <v>0</v>
      </c>
      <c r="BA10" s="89">
        <v>0</v>
      </c>
      <c r="BB10" s="89">
        <v>0</v>
      </c>
      <c r="BC10" s="89">
        <v>0</v>
      </c>
      <c r="BD10" s="89">
        <v>0</v>
      </c>
      <c r="BE10" s="89">
        <v>0</v>
      </c>
      <c r="BF10" s="89">
        <v>0</v>
      </c>
      <c r="BG10" s="89">
        <v>0</v>
      </c>
      <c r="BH10" s="89">
        <v>0</v>
      </c>
      <c r="BI10" s="89">
        <v>0</v>
      </c>
      <c r="BJ10" s="89">
        <v>0</v>
      </c>
      <c r="BK10" s="89">
        <v>0</v>
      </c>
      <c r="BL10" s="89">
        <v>0</v>
      </c>
      <c r="BM10" s="89">
        <v>0</v>
      </c>
      <c r="BN10" s="89">
        <v>0</v>
      </c>
      <c r="BO10" s="89">
        <v>0</v>
      </c>
      <c r="BP10" s="89">
        <v>0</v>
      </c>
      <c r="BQ10" s="89">
        <v>0</v>
      </c>
      <c r="BR10" s="89">
        <v>0</v>
      </c>
      <c r="BS10" s="89">
        <v>0</v>
      </c>
      <c r="BT10" s="89">
        <v>0</v>
      </c>
      <c r="BU10" s="89">
        <v>0</v>
      </c>
      <c r="BV10" s="89">
        <v>0</v>
      </c>
      <c r="BW10" s="89">
        <v>0</v>
      </c>
      <c r="BX10" s="89">
        <v>0</v>
      </c>
      <c r="BY10" s="89">
        <v>0</v>
      </c>
      <c r="BZ10" s="89">
        <v>139</v>
      </c>
      <c r="CA10" s="89">
        <v>0</v>
      </c>
      <c r="CB10" s="89">
        <v>0</v>
      </c>
      <c r="CC10" s="89">
        <v>77</v>
      </c>
      <c r="CD10" s="89">
        <v>0</v>
      </c>
      <c r="CE10" s="89">
        <v>0</v>
      </c>
      <c r="CF10" s="89">
        <v>62</v>
      </c>
      <c r="CG10" s="89">
        <v>0</v>
      </c>
      <c r="CH10" s="89">
        <v>0</v>
      </c>
      <c r="CI10" s="89">
        <v>0</v>
      </c>
      <c r="CJ10" s="89">
        <v>0</v>
      </c>
      <c r="CK10" s="89">
        <v>0</v>
      </c>
      <c r="CL10" s="89">
        <v>0</v>
      </c>
      <c r="CM10" s="89">
        <v>0</v>
      </c>
      <c r="CN10" s="89">
        <v>0</v>
      </c>
      <c r="CO10" s="89">
        <v>0</v>
      </c>
      <c r="CP10" s="89">
        <v>0</v>
      </c>
      <c r="CQ10" s="89">
        <v>0</v>
      </c>
      <c r="CR10" s="89">
        <v>0</v>
      </c>
      <c r="CS10" s="89">
        <v>0</v>
      </c>
      <c r="CT10" s="89">
        <v>0</v>
      </c>
      <c r="CU10" s="89">
        <v>0</v>
      </c>
      <c r="CV10" s="89">
        <v>0</v>
      </c>
      <c r="CW10" s="89">
        <v>0</v>
      </c>
      <c r="CX10" s="89">
        <v>0</v>
      </c>
      <c r="CY10" s="89">
        <v>0</v>
      </c>
      <c r="CZ10" s="89">
        <v>0</v>
      </c>
      <c r="DA10" s="89">
        <v>0</v>
      </c>
      <c r="DB10" s="89">
        <v>0</v>
      </c>
      <c r="DC10" s="89">
        <v>0</v>
      </c>
      <c r="DD10" s="89">
        <v>0</v>
      </c>
      <c r="DE10" s="89">
        <v>0</v>
      </c>
      <c r="DF10" s="89">
        <v>0</v>
      </c>
      <c r="DG10" s="89">
        <v>0</v>
      </c>
      <c r="DH10" s="89">
        <v>0</v>
      </c>
      <c r="DI10" s="89">
        <v>0</v>
      </c>
    </row>
    <row r="11" spans="1:113" ht="19.5" customHeight="1">
      <c r="A11" s="87" t="s">
        <v>82</v>
      </c>
      <c r="B11" s="87" t="s">
        <v>83</v>
      </c>
      <c r="C11" s="87" t="s">
        <v>86</v>
      </c>
      <c r="D11" s="87" t="s">
        <v>267</v>
      </c>
      <c r="E11" s="88">
        <f t="shared" si="0"/>
        <v>3258.8799999999997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9">
        <v>0</v>
      </c>
      <c r="P11" s="89">
        <v>0</v>
      </c>
      <c r="Q11" s="89">
        <v>0</v>
      </c>
      <c r="R11" s="89">
        <v>0</v>
      </c>
      <c r="S11" s="89">
        <v>0</v>
      </c>
      <c r="T11" s="89">
        <v>3164.93</v>
      </c>
      <c r="U11" s="89">
        <v>0</v>
      </c>
      <c r="V11" s="89">
        <v>0</v>
      </c>
      <c r="W11" s="89">
        <v>0</v>
      </c>
      <c r="X11" s="89">
        <v>0</v>
      </c>
      <c r="Y11" s="89">
        <v>0</v>
      </c>
      <c r="Z11" s="89">
        <v>200</v>
      </c>
      <c r="AA11" s="89">
        <v>600</v>
      </c>
      <c r="AB11" s="89">
        <v>0</v>
      </c>
      <c r="AC11" s="89">
        <v>0</v>
      </c>
      <c r="AD11" s="89">
        <v>0</v>
      </c>
      <c r="AE11" s="89">
        <v>0</v>
      </c>
      <c r="AF11" s="89">
        <v>1159.17</v>
      </c>
      <c r="AG11" s="89">
        <v>1176.96</v>
      </c>
      <c r="AH11" s="89">
        <v>0</v>
      </c>
      <c r="AI11" s="89">
        <v>0</v>
      </c>
      <c r="AJ11" s="89">
        <v>0</v>
      </c>
      <c r="AK11" s="89">
        <v>0</v>
      </c>
      <c r="AL11" s="89">
        <v>0</v>
      </c>
      <c r="AM11" s="89">
        <v>0</v>
      </c>
      <c r="AN11" s="89">
        <v>28.8</v>
      </c>
      <c r="AO11" s="89">
        <v>0</v>
      </c>
      <c r="AP11" s="89">
        <v>0</v>
      </c>
      <c r="AQ11" s="89">
        <v>0</v>
      </c>
      <c r="AR11" s="89">
        <v>0</v>
      </c>
      <c r="AS11" s="89">
        <v>0</v>
      </c>
      <c r="AT11" s="89">
        <v>0</v>
      </c>
      <c r="AU11" s="89">
        <v>0</v>
      </c>
      <c r="AV11" s="89">
        <v>0</v>
      </c>
      <c r="AW11" s="89">
        <v>0</v>
      </c>
      <c r="AX11" s="89">
        <v>0</v>
      </c>
      <c r="AY11" s="89">
        <v>0</v>
      </c>
      <c r="AZ11" s="89">
        <v>0</v>
      </c>
      <c r="BA11" s="89">
        <v>0</v>
      </c>
      <c r="BB11" s="89">
        <v>0</v>
      </c>
      <c r="BC11" s="89">
        <v>0</v>
      </c>
      <c r="BD11" s="89">
        <v>0</v>
      </c>
      <c r="BE11" s="89">
        <v>0</v>
      </c>
      <c r="BF11" s="89">
        <v>0</v>
      </c>
      <c r="BG11" s="89">
        <v>0</v>
      </c>
      <c r="BH11" s="89">
        <v>0</v>
      </c>
      <c r="BI11" s="89">
        <v>0</v>
      </c>
      <c r="BJ11" s="89">
        <v>0</v>
      </c>
      <c r="BK11" s="89">
        <v>0</v>
      </c>
      <c r="BL11" s="89">
        <v>0</v>
      </c>
      <c r="BM11" s="89">
        <v>0</v>
      </c>
      <c r="BN11" s="89">
        <v>0</v>
      </c>
      <c r="BO11" s="89">
        <v>0</v>
      </c>
      <c r="BP11" s="89">
        <v>0</v>
      </c>
      <c r="BQ11" s="89">
        <v>0</v>
      </c>
      <c r="BR11" s="89">
        <v>0</v>
      </c>
      <c r="BS11" s="89">
        <v>0</v>
      </c>
      <c r="BT11" s="89">
        <v>0</v>
      </c>
      <c r="BU11" s="89">
        <v>0</v>
      </c>
      <c r="BV11" s="89">
        <v>0</v>
      </c>
      <c r="BW11" s="89">
        <v>0</v>
      </c>
      <c r="BX11" s="89">
        <v>0</v>
      </c>
      <c r="BY11" s="89">
        <v>0</v>
      </c>
      <c r="BZ11" s="89">
        <v>93.95</v>
      </c>
      <c r="CA11" s="89">
        <v>0</v>
      </c>
      <c r="CB11" s="89">
        <v>39</v>
      </c>
      <c r="CC11" s="89">
        <v>54.95</v>
      </c>
      <c r="CD11" s="89">
        <v>0</v>
      </c>
      <c r="CE11" s="89">
        <v>0</v>
      </c>
      <c r="CF11" s="89">
        <v>0</v>
      </c>
      <c r="CG11" s="89">
        <v>0</v>
      </c>
      <c r="CH11" s="89">
        <v>0</v>
      </c>
      <c r="CI11" s="89">
        <v>0</v>
      </c>
      <c r="CJ11" s="89">
        <v>0</v>
      </c>
      <c r="CK11" s="89">
        <v>0</v>
      </c>
      <c r="CL11" s="89">
        <v>0</v>
      </c>
      <c r="CM11" s="89">
        <v>0</v>
      </c>
      <c r="CN11" s="89">
        <v>0</v>
      </c>
      <c r="CO11" s="89">
        <v>0</v>
      </c>
      <c r="CP11" s="89">
        <v>0</v>
      </c>
      <c r="CQ11" s="89">
        <v>0</v>
      </c>
      <c r="CR11" s="89">
        <v>0</v>
      </c>
      <c r="CS11" s="89">
        <v>0</v>
      </c>
      <c r="CT11" s="89">
        <v>0</v>
      </c>
      <c r="CU11" s="89">
        <v>0</v>
      </c>
      <c r="CV11" s="89">
        <v>0</v>
      </c>
      <c r="CW11" s="89">
        <v>0</v>
      </c>
      <c r="CX11" s="89">
        <v>0</v>
      </c>
      <c r="CY11" s="89">
        <v>0</v>
      </c>
      <c r="CZ11" s="89">
        <v>0</v>
      </c>
      <c r="DA11" s="89">
        <v>0</v>
      </c>
      <c r="DB11" s="89">
        <v>0</v>
      </c>
      <c r="DC11" s="89">
        <v>0</v>
      </c>
      <c r="DD11" s="89">
        <v>0</v>
      </c>
      <c r="DE11" s="89">
        <v>0</v>
      </c>
      <c r="DF11" s="89">
        <v>0</v>
      </c>
      <c r="DG11" s="89">
        <v>0</v>
      </c>
      <c r="DH11" s="89">
        <v>0</v>
      </c>
      <c r="DI11" s="89">
        <v>0</v>
      </c>
    </row>
    <row r="12" spans="1:113" ht="19.5" customHeight="1">
      <c r="A12" s="87" t="s">
        <v>82</v>
      </c>
      <c r="B12" s="87" t="s">
        <v>83</v>
      </c>
      <c r="C12" s="87" t="s">
        <v>88</v>
      </c>
      <c r="D12" s="87" t="s">
        <v>268</v>
      </c>
      <c r="E12" s="88">
        <f t="shared" si="0"/>
        <v>10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9">
        <v>0</v>
      </c>
      <c r="P12" s="89">
        <v>0</v>
      </c>
      <c r="Q12" s="89">
        <v>0</v>
      </c>
      <c r="R12" s="89">
        <v>0</v>
      </c>
      <c r="S12" s="89">
        <v>0</v>
      </c>
      <c r="T12" s="89">
        <v>10</v>
      </c>
      <c r="U12" s="89">
        <v>0</v>
      </c>
      <c r="V12" s="89">
        <v>0</v>
      </c>
      <c r="W12" s="89">
        <v>0</v>
      </c>
      <c r="X12" s="89">
        <v>0</v>
      </c>
      <c r="Y12" s="89">
        <v>0</v>
      </c>
      <c r="Z12" s="89">
        <v>0</v>
      </c>
      <c r="AA12" s="89">
        <v>0</v>
      </c>
      <c r="AB12" s="89">
        <v>0</v>
      </c>
      <c r="AC12" s="89">
        <v>0</v>
      </c>
      <c r="AD12" s="89">
        <v>0</v>
      </c>
      <c r="AE12" s="89">
        <v>0</v>
      </c>
      <c r="AF12" s="89">
        <v>0</v>
      </c>
      <c r="AG12" s="89">
        <v>0</v>
      </c>
      <c r="AH12" s="89">
        <v>0</v>
      </c>
      <c r="AI12" s="89">
        <v>0</v>
      </c>
      <c r="AJ12" s="89">
        <v>0</v>
      </c>
      <c r="AK12" s="89">
        <v>0</v>
      </c>
      <c r="AL12" s="89">
        <v>0</v>
      </c>
      <c r="AM12" s="89">
        <v>0</v>
      </c>
      <c r="AN12" s="89">
        <v>0</v>
      </c>
      <c r="AO12" s="89">
        <v>0</v>
      </c>
      <c r="AP12" s="89">
        <v>0</v>
      </c>
      <c r="AQ12" s="89">
        <v>0</v>
      </c>
      <c r="AR12" s="89">
        <v>0</v>
      </c>
      <c r="AS12" s="89">
        <v>0</v>
      </c>
      <c r="AT12" s="89">
        <v>0</v>
      </c>
      <c r="AU12" s="89">
        <v>10</v>
      </c>
      <c r="AV12" s="89">
        <v>0</v>
      </c>
      <c r="AW12" s="89">
        <v>0</v>
      </c>
      <c r="AX12" s="89">
        <v>0</v>
      </c>
      <c r="AY12" s="89">
        <v>0</v>
      </c>
      <c r="AZ12" s="89">
        <v>0</v>
      </c>
      <c r="BA12" s="89">
        <v>0</v>
      </c>
      <c r="BB12" s="89">
        <v>0</v>
      </c>
      <c r="BC12" s="89">
        <v>0</v>
      </c>
      <c r="BD12" s="89">
        <v>0</v>
      </c>
      <c r="BE12" s="89">
        <v>0</v>
      </c>
      <c r="BF12" s="89">
        <v>0</v>
      </c>
      <c r="BG12" s="89">
        <v>0</v>
      </c>
      <c r="BH12" s="89">
        <v>0</v>
      </c>
      <c r="BI12" s="89">
        <v>0</v>
      </c>
      <c r="BJ12" s="89">
        <v>0</v>
      </c>
      <c r="BK12" s="89">
        <v>0</v>
      </c>
      <c r="BL12" s="89">
        <v>0</v>
      </c>
      <c r="BM12" s="89">
        <v>0</v>
      </c>
      <c r="BN12" s="89">
        <v>0</v>
      </c>
      <c r="BO12" s="89">
        <v>0</v>
      </c>
      <c r="BP12" s="89">
        <v>0</v>
      </c>
      <c r="BQ12" s="89">
        <v>0</v>
      </c>
      <c r="BR12" s="89">
        <v>0</v>
      </c>
      <c r="BS12" s="89">
        <v>0</v>
      </c>
      <c r="BT12" s="89">
        <v>0</v>
      </c>
      <c r="BU12" s="89">
        <v>0</v>
      </c>
      <c r="BV12" s="89">
        <v>0</v>
      </c>
      <c r="BW12" s="89">
        <v>0</v>
      </c>
      <c r="BX12" s="89">
        <v>0</v>
      </c>
      <c r="BY12" s="89">
        <v>0</v>
      </c>
      <c r="BZ12" s="89">
        <v>0</v>
      </c>
      <c r="CA12" s="89">
        <v>0</v>
      </c>
      <c r="CB12" s="89">
        <v>0</v>
      </c>
      <c r="CC12" s="89">
        <v>0</v>
      </c>
      <c r="CD12" s="89">
        <v>0</v>
      </c>
      <c r="CE12" s="89">
        <v>0</v>
      </c>
      <c r="CF12" s="89">
        <v>0</v>
      </c>
      <c r="CG12" s="89">
        <v>0</v>
      </c>
      <c r="CH12" s="89">
        <v>0</v>
      </c>
      <c r="CI12" s="89">
        <v>0</v>
      </c>
      <c r="CJ12" s="89">
        <v>0</v>
      </c>
      <c r="CK12" s="89">
        <v>0</v>
      </c>
      <c r="CL12" s="89">
        <v>0</v>
      </c>
      <c r="CM12" s="89">
        <v>0</v>
      </c>
      <c r="CN12" s="89">
        <v>0</v>
      </c>
      <c r="CO12" s="89">
        <v>0</v>
      </c>
      <c r="CP12" s="89">
        <v>0</v>
      </c>
      <c r="CQ12" s="89">
        <v>0</v>
      </c>
      <c r="CR12" s="89">
        <v>0</v>
      </c>
      <c r="CS12" s="89">
        <v>0</v>
      </c>
      <c r="CT12" s="89">
        <v>0</v>
      </c>
      <c r="CU12" s="89">
        <v>0</v>
      </c>
      <c r="CV12" s="89">
        <v>0</v>
      </c>
      <c r="CW12" s="89">
        <v>0</v>
      </c>
      <c r="CX12" s="89">
        <v>0</v>
      </c>
      <c r="CY12" s="89">
        <v>0</v>
      </c>
      <c r="CZ12" s="89">
        <v>0</v>
      </c>
      <c r="DA12" s="89">
        <v>0</v>
      </c>
      <c r="DB12" s="89">
        <v>0</v>
      </c>
      <c r="DC12" s="89">
        <v>0</v>
      </c>
      <c r="DD12" s="89">
        <v>0</v>
      </c>
      <c r="DE12" s="89">
        <v>0</v>
      </c>
      <c r="DF12" s="89">
        <v>0</v>
      </c>
      <c r="DG12" s="89">
        <v>0</v>
      </c>
      <c r="DH12" s="89">
        <v>0</v>
      </c>
      <c r="DI12" s="89">
        <v>0</v>
      </c>
    </row>
  </sheetData>
  <sheetProtection/>
  <mergeCells count="123">
    <mergeCell ref="L5:L6"/>
    <mergeCell ref="M5:M6"/>
    <mergeCell ref="F4:S4"/>
    <mergeCell ref="K5:K6"/>
    <mergeCell ref="N5:N6"/>
    <mergeCell ref="O5:O6"/>
    <mergeCell ref="S5:S6"/>
    <mergeCell ref="P5:P6"/>
    <mergeCell ref="Q5:Q6"/>
    <mergeCell ref="A5:C5"/>
    <mergeCell ref="F5:F6"/>
    <mergeCell ref="G5:G6"/>
    <mergeCell ref="H5:H6"/>
    <mergeCell ref="I5:I6"/>
    <mergeCell ref="J5:J6"/>
    <mergeCell ref="D5:D6"/>
    <mergeCell ref="E4:E6"/>
    <mergeCell ref="A4:D4"/>
    <mergeCell ref="R5:R6"/>
    <mergeCell ref="X5:X6"/>
    <mergeCell ref="Y5:Y6"/>
    <mergeCell ref="Z5:Z6"/>
    <mergeCell ref="AA5:AA6"/>
    <mergeCell ref="AB5:AB6"/>
    <mergeCell ref="T5:T6"/>
    <mergeCell ref="U5:U6"/>
    <mergeCell ref="V5:V6"/>
    <mergeCell ref="W5:W6"/>
    <mergeCell ref="DD4:DI4"/>
    <mergeCell ref="A2:DI2"/>
    <mergeCell ref="T4:AU4"/>
    <mergeCell ref="AV4:BG4"/>
    <mergeCell ref="BH4:BL4"/>
    <mergeCell ref="BM4:BY4"/>
    <mergeCell ref="BZ4:CQ4"/>
    <mergeCell ref="CR4:CT4"/>
    <mergeCell ref="CU4:CZ4"/>
    <mergeCell ref="DA4:DC4"/>
    <mergeCell ref="BB5:BB6"/>
    <mergeCell ref="BC5:BC6"/>
    <mergeCell ref="AO5:AO6"/>
    <mergeCell ref="AP5:AP6"/>
    <mergeCell ref="AQ5:AQ6"/>
    <mergeCell ref="AR5:AR6"/>
    <mergeCell ref="AS5:AS6"/>
    <mergeCell ref="AV5:AV6"/>
    <mergeCell ref="AX5:AX6"/>
    <mergeCell ref="AY5:AY6"/>
    <mergeCell ref="AC5:AC6"/>
    <mergeCell ref="AF5:AF6"/>
    <mergeCell ref="AG5:AG6"/>
    <mergeCell ref="AN5:AN6"/>
    <mergeCell ref="AT5:AT6"/>
    <mergeCell ref="AU5:AU6"/>
    <mergeCell ref="AM5:AM6"/>
    <mergeCell ref="AD5:AD6"/>
    <mergeCell ref="AE5:AE6"/>
    <mergeCell ref="AH5:AH6"/>
    <mergeCell ref="AI5:AI6"/>
    <mergeCell ref="AJ5:AJ6"/>
    <mergeCell ref="AK5:AK6"/>
    <mergeCell ref="AL5:AL6"/>
    <mergeCell ref="BO5:BO6"/>
    <mergeCell ref="BP5:BP6"/>
    <mergeCell ref="BE5:BE6"/>
    <mergeCell ref="AW5:AW6"/>
    <mergeCell ref="BD5:BD6"/>
    <mergeCell ref="BN5:BN6"/>
    <mergeCell ref="BQ5:BQ6"/>
    <mergeCell ref="BR5:BR6"/>
    <mergeCell ref="BF5:BF6"/>
    <mergeCell ref="BG5:BG6"/>
    <mergeCell ref="BH5:BH6"/>
    <mergeCell ref="BI5:BI6"/>
    <mergeCell ref="BL5:BL6"/>
    <mergeCell ref="BM5:BM6"/>
    <mergeCell ref="BJ5:BJ6"/>
    <mergeCell ref="BK5:BK6"/>
    <mergeCell ref="AZ5:AZ6"/>
    <mergeCell ref="BA5:BA6"/>
    <mergeCell ref="CO5:CO6"/>
    <mergeCell ref="CA5:CA6"/>
    <mergeCell ref="CD5:CD6"/>
    <mergeCell ref="CE5:CE6"/>
    <mergeCell ref="CF5:CF6"/>
    <mergeCell ref="CG5:CG6"/>
    <mergeCell ref="CH5:CH6"/>
    <mergeCell ref="CI5:CI6"/>
    <mergeCell ref="CB5:CB6"/>
    <mergeCell ref="BS5:BS6"/>
    <mergeCell ref="BZ5:BZ6"/>
    <mergeCell ref="CJ5:CJ6"/>
    <mergeCell ref="CK5:CK6"/>
    <mergeCell ref="CL5:CL6"/>
    <mergeCell ref="CC5:CC6"/>
    <mergeCell ref="CM5:CM6"/>
    <mergeCell ref="CW5:CW6"/>
    <mergeCell ref="CR5:CR6"/>
    <mergeCell ref="CS5:CS6"/>
    <mergeCell ref="BY5:BY6"/>
    <mergeCell ref="BT5:BT6"/>
    <mergeCell ref="BU5:BU6"/>
    <mergeCell ref="BV5:BV6"/>
    <mergeCell ref="BW5:BW6"/>
    <mergeCell ref="BX5:BX6"/>
    <mergeCell ref="CN5:CN6"/>
    <mergeCell ref="CX5:CX6"/>
    <mergeCell ref="CY5:CY6"/>
    <mergeCell ref="CZ5:CZ6"/>
    <mergeCell ref="DA5:DA6"/>
    <mergeCell ref="CU5:CU6"/>
    <mergeCell ref="CP5:CP6"/>
    <mergeCell ref="CQ5:CQ6"/>
    <mergeCell ref="CT5:CT6"/>
    <mergeCell ref="CV5:CV6"/>
    <mergeCell ref="DI5:DI6"/>
    <mergeCell ref="DF5:DF6"/>
    <mergeCell ref="DG5:DG6"/>
    <mergeCell ref="DH5:DH6"/>
    <mergeCell ref="DB5:DB6"/>
    <mergeCell ref="DC5:DC6"/>
    <mergeCell ref="DD5:DD6"/>
    <mergeCell ref="DE5:DE6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zoomScalePageLayoutView="0" workbookViewId="0" topLeftCell="A1">
      <selection activeCell="D32" sqref="D32"/>
    </sheetView>
  </sheetViews>
  <sheetFormatPr defaultColWidth="9.33203125" defaultRowHeight="11.25"/>
  <cols>
    <col min="1" max="2" width="5.5" style="0" customWidth="1"/>
    <col min="3" max="3" width="9.16015625" style="0" customWidth="1"/>
    <col min="4" max="4" width="72.83203125" style="0" customWidth="1"/>
    <col min="5" max="7" width="21.83203125" style="0" customWidth="1"/>
  </cols>
  <sheetData>
    <row r="1" spans="1:7" ht="19.5" customHeight="1">
      <c r="A1" s="11"/>
      <c r="B1" s="11"/>
      <c r="C1" s="11"/>
      <c r="D1" s="90"/>
      <c r="E1" s="11"/>
      <c r="F1" s="11"/>
      <c r="G1" s="8" t="s">
        <v>269</v>
      </c>
    </row>
    <row r="2" spans="1:7" ht="25.5" customHeight="1">
      <c r="A2" s="105" t="s">
        <v>270</v>
      </c>
      <c r="B2" s="105"/>
      <c r="C2" s="105"/>
      <c r="D2" s="105"/>
      <c r="E2" s="105"/>
      <c r="F2" s="105"/>
      <c r="G2" s="105"/>
    </row>
    <row r="3" spans="1:7" ht="19.5" customHeight="1">
      <c r="A3" s="39" t="s">
        <v>0</v>
      </c>
      <c r="B3" s="40"/>
      <c r="C3" s="40"/>
      <c r="D3" s="40"/>
      <c r="E3" s="41"/>
      <c r="F3" s="41"/>
      <c r="G3" s="8" t="s">
        <v>5</v>
      </c>
    </row>
    <row r="4" spans="1:7" ht="19.5" customHeight="1">
      <c r="A4" s="142" t="s">
        <v>271</v>
      </c>
      <c r="B4" s="156"/>
      <c r="C4" s="156"/>
      <c r="D4" s="143"/>
      <c r="E4" s="115" t="s">
        <v>92</v>
      </c>
      <c r="F4" s="112"/>
      <c r="G4" s="112"/>
    </row>
    <row r="5" spans="1:7" ht="19.5" customHeight="1">
      <c r="A5" s="120" t="s">
        <v>69</v>
      </c>
      <c r="B5" s="122"/>
      <c r="C5" s="149" t="s">
        <v>70</v>
      </c>
      <c r="D5" s="119" t="s">
        <v>181</v>
      </c>
      <c r="E5" s="112" t="s">
        <v>59</v>
      </c>
      <c r="F5" s="110" t="s">
        <v>272</v>
      </c>
      <c r="G5" s="158" t="s">
        <v>273</v>
      </c>
    </row>
    <row r="6" spans="1:7" ht="33.75" customHeight="1">
      <c r="A6" s="45" t="s">
        <v>79</v>
      </c>
      <c r="B6" s="47" t="s">
        <v>80</v>
      </c>
      <c r="C6" s="148"/>
      <c r="D6" s="157"/>
      <c r="E6" s="109"/>
      <c r="F6" s="111"/>
      <c r="G6" s="151"/>
    </row>
    <row r="7" spans="1:7" ht="19.5" customHeight="1">
      <c r="A7" s="50" t="s">
        <v>38</v>
      </c>
      <c r="B7" s="87" t="s">
        <v>38</v>
      </c>
      <c r="C7" s="91" t="s">
        <v>38</v>
      </c>
      <c r="D7" s="50" t="s">
        <v>38</v>
      </c>
      <c r="E7" s="51">
        <f aca="true" t="shared" si="0" ref="E7:E16">SUM(F7:G7)</f>
        <v>0</v>
      </c>
      <c r="F7" s="51" t="s">
        <v>38</v>
      </c>
      <c r="G7" s="52" t="s">
        <v>38</v>
      </c>
    </row>
    <row r="8" spans="1:7" ht="19.5" customHeight="1">
      <c r="A8" s="50" t="s">
        <v>38</v>
      </c>
      <c r="B8" s="87" t="s">
        <v>38</v>
      </c>
      <c r="C8" s="91" t="s">
        <v>38</v>
      </c>
      <c r="D8" s="50" t="s">
        <v>38</v>
      </c>
      <c r="E8" s="51">
        <f t="shared" si="0"/>
        <v>0</v>
      </c>
      <c r="F8" s="51" t="s">
        <v>38</v>
      </c>
      <c r="G8" s="52" t="s">
        <v>38</v>
      </c>
    </row>
    <row r="9" spans="1:7" ht="19.5" customHeight="1">
      <c r="A9" s="50" t="s">
        <v>38</v>
      </c>
      <c r="B9" s="87" t="s">
        <v>38</v>
      </c>
      <c r="C9" s="91" t="s">
        <v>38</v>
      </c>
      <c r="D9" s="50" t="s">
        <v>38</v>
      </c>
      <c r="E9" s="51">
        <f t="shared" si="0"/>
        <v>0</v>
      </c>
      <c r="F9" s="51" t="s">
        <v>38</v>
      </c>
      <c r="G9" s="52" t="s">
        <v>38</v>
      </c>
    </row>
    <row r="10" spans="1:7" ht="19.5" customHeight="1">
      <c r="A10" s="50" t="s">
        <v>38</v>
      </c>
      <c r="B10" s="87" t="s">
        <v>38</v>
      </c>
      <c r="C10" s="91" t="s">
        <v>38</v>
      </c>
      <c r="D10" s="50" t="s">
        <v>38</v>
      </c>
      <c r="E10" s="51">
        <f t="shared" si="0"/>
        <v>0</v>
      </c>
      <c r="F10" s="51" t="s">
        <v>38</v>
      </c>
      <c r="G10" s="52" t="s">
        <v>38</v>
      </c>
    </row>
    <row r="11" spans="1:7" ht="19.5" customHeight="1">
      <c r="A11" s="50" t="s">
        <v>38</v>
      </c>
      <c r="B11" s="87" t="s">
        <v>38</v>
      </c>
      <c r="C11" s="91" t="s">
        <v>38</v>
      </c>
      <c r="D11" s="50" t="s">
        <v>38</v>
      </c>
      <c r="E11" s="51">
        <f t="shared" si="0"/>
        <v>0</v>
      </c>
      <c r="F11" s="51" t="s">
        <v>38</v>
      </c>
      <c r="G11" s="52" t="s">
        <v>38</v>
      </c>
    </row>
    <row r="12" spans="1:7" ht="19.5" customHeight="1">
      <c r="A12" s="50" t="s">
        <v>38</v>
      </c>
      <c r="B12" s="87" t="s">
        <v>38</v>
      </c>
      <c r="C12" s="91" t="s">
        <v>38</v>
      </c>
      <c r="D12" s="50" t="s">
        <v>38</v>
      </c>
      <c r="E12" s="51">
        <f t="shared" si="0"/>
        <v>0</v>
      </c>
      <c r="F12" s="51" t="s">
        <v>38</v>
      </c>
      <c r="G12" s="52" t="s">
        <v>38</v>
      </c>
    </row>
    <row r="13" spans="1:7" ht="19.5" customHeight="1">
      <c r="A13" s="50" t="s">
        <v>38</v>
      </c>
      <c r="B13" s="87" t="s">
        <v>38</v>
      </c>
      <c r="C13" s="91" t="s">
        <v>38</v>
      </c>
      <c r="D13" s="50" t="s">
        <v>38</v>
      </c>
      <c r="E13" s="51">
        <f t="shared" si="0"/>
        <v>0</v>
      </c>
      <c r="F13" s="51" t="s">
        <v>38</v>
      </c>
      <c r="G13" s="52" t="s">
        <v>38</v>
      </c>
    </row>
    <row r="14" spans="1:7" ht="19.5" customHeight="1">
      <c r="A14" s="50" t="s">
        <v>38</v>
      </c>
      <c r="B14" s="87" t="s">
        <v>38</v>
      </c>
      <c r="C14" s="91" t="s">
        <v>38</v>
      </c>
      <c r="D14" s="50" t="s">
        <v>38</v>
      </c>
      <c r="E14" s="51">
        <f t="shared" si="0"/>
        <v>0</v>
      </c>
      <c r="F14" s="51" t="s">
        <v>38</v>
      </c>
      <c r="G14" s="52" t="s">
        <v>38</v>
      </c>
    </row>
    <row r="15" spans="1:7" ht="19.5" customHeight="1">
      <c r="A15" s="50" t="s">
        <v>38</v>
      </c>
      <c r="B15" s="87" t="s">
        <v>38</v>
      </c>
      <c r="C15" s="91" t="s">
        <v>38</v>
      </c>
      <c r="D15" s="50" t="s">
        <v>38</v>
      </c>
      <c r="E15" s="51">
        <f t="shared" si="0"/>
        <v>0</v>
      </c>
      <c r="F15" s="51" t="s">
        <v>38</v>
      </c>
      <c r="G15" s="52" t="s">
        <v>38</v>
      </c>
    </row>
    <row r="16" spans="1:7" ht="19.5" customHeight="1">
      <c r="A16" s="50" t="s">
        <v>38</v>
      </c>
      <c r="B16" s="87" t="s">
        <v>38</v>
      </c>
      <c r="C16" s="91" t="s">
        <v>38</v>
      </c>
      <c r="D16" s="50" t="s">
        <v>38</v>
      </c>
      <c r="E16" s="51">
        <f t="shared" si="0"/>
        <v>0</v>
      </c>
      <c r="F16" s="51" t="s">
        <v>38</v>
      </c>
      <c r="G16" s="52" t="s">
        <v>38</v>
      </c>
    </row>
    <row r="18" ht="11.25">
      <c r="A18" s="181" t="s">
        <v>373</v>
      </c>
    </row>
  </sheetData>
  <sheetProtection/>
  <mergeCells count="9">
    <mergeCell ref="A2:G2"/>
    <mergeCell ref="A4:D4"/>
    <mergeCell ref="A5:B5"/>
    <mergeCell ref="D5:D6"/>
    <mergeCell ref="C5:C6"/>
    <mergeCell ref="E4:G4"/>
    <mergeCell ref="E5:E6"/>
    <mergeCell ref="F5:F6"/>
    <mergeCell ref="G5:G6"/>
  </mergeCells>
  <printOptions horizontalCentered="1"/>
  <pageMargins left="0.5902777910232544" right="0.5902777910232544" top="0.9840278029441833" bottom="0.9840278029441833" header="0.511805534362793" footer="0.511805534362793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showGridLines="0" showZeros="0" zoomScalePageLayoutView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</cols>
  <sheetData>
    <row r="1" spans="1:6" ht="19.5" customHeight="1">
      <c r="A1" s="35"/>
      <c r="B1" s="36"/>
      <c r="C1" s="36"/>
      <c r="D1" s="36"/>
      <c r="E1" s="36"/>
      <c r="F1" s="78" t="s">
        <v>274</v>
      </c>
    </row>
    <row r="2" spans="1:6" ht="19.5" customHeight="1">
      <c r="A2" s="105" t="s">
        <v>275</v>
      </c>
      <c r="B2" s="105"/>
      <c r="C2" s="105"/>
      <c r="D2" s="105"/>
      <c r="E2" s="105"/>
      <c r="F2" s="105"/>
    </row>
    <row r="3" spans="1:6" ht="19.5" customHeight="1">
      <c r="A3" s="39" t="s">
        <v>0</v>
      </c>
      <c r="B3" s="40"/>
      <c r="C3" s="40"/>
      <c r="D3" s="86"/>
      <c r="E3" s="86"/>
      <c r="F3" s="8" t="s">
        <v>5</v>
      </c>
    </row>
    <row r="4" spans="1:6" ht="19.5" customHeight="1">
      <c r="A4" s="120" t="s">
        <v>69</v>
      </c>
      <c r="B4" s="121"/>
      <c r="C4" s="122"/>
      <c r="D4" s="159" t="s">
        <v>70</v>
      </c>
      <c r="E4" s="152" t="s">
        <v>276</v>
      </c>
      <c r="F4" s="110" t="s">
        <v>72</v>
      </c>
    </row>
    <row r="5" spans="1:6" ht="19.5" customHeight="1">
      <c r="A5" s="46" t="s">
        <v>79</v>
      </c>
      <c r="B5" s="45" t="s">
        <v>80</v>
      </c>
      <c r="C5" s="47" t="s">
        <v>81</v>
      </c>
      <c r="D5" s="160"/>
      <c r="E5" s="152"/>
      <c r="F5" s="110"/>
    </row>
    <row r="6" spans="1:6" ht="19.5" customHeight="1">
      <c r="A6" s="87" t="s">
        <v>38</v>
      </c>
      <c r="B6" s="87" t="s">
        <v>38</v>
      </c>
      <c r="C6" s="87" t="s">
        <v>38</v>
      </c>
      <c r="D6" s="92" t="s">
        <v>38</v>
      </c>
      <c r="E6" s="92" t="s">
        <v>59</v>
      </c>
      <c r="F6" s="93">
        <v>3996.21</v>
      </c>
    </row>
    <row r="7" spans="1:6" ht="19.5" customHeight="1">
      <c r="A7" s="87" t="s">
        <v>38</v>
      </c>
      <c r="B7" s="87" t="s">
        <v>38</v>
      </c>
      <c r="C7" s="87" t="s">
        <v>38</v>
      </c>
      <c r="D7" s="92" t="s">
        <v>38</v>
      </c>
      <c r="E7" s="92" t="s">
        <v>85</v>
      </c>
      <c r="F7" s="93">
        <v>727.33</v>
      </c>
    </row>
    <row r="8" spans="1:6" ht="19.5" customHeight="1">
      <c r="A8" s="87" t="s">
        <v>82</v>
      </c>
      <c r="B8" s="87" t="s">
        <v>83</v>
      </c>
      <c r="C8" s="87" t="s">
        <v>83</v>
      </c>
      <c r="D8" s="92" t="s">
        <v>84</v>
      </c>
      <c r="E8" s="92" t="s">
        <v>277</v>
      </c>
      <c r="F8" s="93">
        <v>11</v>
      </c>
    </row>
    <row r="9" spans="1:6" ht="19.5" customHeight="1">
      <c r="A9" s="87" t="s">
        <v>82</v>
      </c>
      <c r="B9" s="87" t="s">
        <v>83</v>
      </c>
      <c r="C9" s="87" t="s">
        <v>83</v>
      </c>
      <c r="D9" s="92" t="s">
        <v>84</v>
      </c>
      <c r="E9" s="92" t="s">
        <v>278</v>
      </c>
      <c r="F9" s="93">
        <v>46</v>
      </c>
    </row>
    <row r="10" spans="1:6" ht="19.5" customHeight="1">
      <c r="A10" s="87" t="s">
        <v>82</v>
      </c>
      <c r="B10" s="87" t="s">
        <v>83</v>
      </c>
      <c r="C10" s="87" t="s">
        <v>83</v>
      </c>
      <c r="D10" s="92" t="s">
        <v>84</v>
      </c>
      <c r="E10" s="92" t="s">
        <v>279</v>
      </c>
      <c r="F10" s="93">
        <v>15</v>
      </c>
    </row>
    <row r="11" spans="1:6" ht="19.5" customHeight="1">
      <c r="A11" s="87" t="s">
        <v>82</v>
      </c>
      <c r="B11" s="87" t="s">
        <v>83</v>
      </c>
      <c r="C11" s="87" t="s">
        <v>83</v>
      </c>
      <c r="D11" s="92" t="s">
        <v>84</v>
      </c>
      <c r="E11" s="92" t="s">
        <v>280</v>
      </c>
      <c r="F11" s="93">
        <v>48</v>
      </c>
    </row>
    <row r="12" spans="1:6" ht="19.5" customHeight="1">
      <c r="A12" s="87" t="s">
        <v>82</v>
      </c>
      <c r="B12" s="87" t="s">
        <v>83</v>
      </c>
      <c r="C12" s="87" t="s">
        <v>83</v>
      </c>
      <c r="D12" s="92" t="s">
        <v>84</v>
      </c>
      <c r="E12" s="92" t="s">
        <v>281</v>
      </c>
      <c r="F12" s="93">
        <v>10</v>
      </c>
    </row>
    <row r="13" spans="1:6" ht="19.5" customHeight="1">
      <c r="A13" s="87" t="s">
        <v>82</v>
      </c>
      <c r="B13" s="87" t="s">
        <v>83</v>
      </c>
      <c r="C13" s="87" t="s">
        <v>83</v>
      </c>
      <c r="D13" s="92" t="s">
        <v>84</v>
      </c>
      <c r="E13" s="92" t="s">
        <v>282</v>
      </c>
      <c r="F13" s="93">
        <v>19.1</v>
      </c>
    </row>
    <row r="14" spans="1:6" ht="19.5" customHeight="1">
      <c r="A14" s="87" t="s">
        <v>82</v>
      </c>
      <c r="B14" s="87" t="s">
        <v>83</v>
      </c>
      <c r="C14" s="87" t="s">
        <v>83</v>
      </c>
      <c r="D14" s="92" t="s">
        <v>84</v>
      </c>
      <c r="E14" s="92" t="s">
        <v>283</v>
      </c>
      <c r="F14" s="93">
        <v>231.82</v>
      </c>
    </row>
    <row r="15" spans="1:6" ht="19.5" customHeight="1">
      <c r="A15" s="87" t="s">
        <v>82</v>
      </c>
      <c r="B15" s="87" t="s">
        <v>83</v>
      </c>
      <c r="C15" s="87" t="s">
        <v>83</v>
      </c>
      <c r="D15" s="92" t="s">
        <v>84</v>
      </c>
      <c r="E15" s="92" t="s">
        <v>284</v>
      </c>
      <c r="F15" s="93">
        <v>49</v>
      </c>
    </row>
    <row r="16" spans="1:6" ht="19.5" customHeight="1">
      <c r="A16" s="87" t="s">
        <v>82</v>
      </c>
      <c r="B16" s="87" t="s">
        <v>83</v>
      </c>
      <c r="C16" s="87" t="s">
        <v>83</v>
      </c>
      <c r="D16" s="92" t="s">
        <v>84</v>
      </c>
      <c r="E16" s="92" t="s">
        <v>285</v>
      </c>
      <c r="F16" s="93">
        <v>23.5</v>
      </c>
    </row>
    <row r="17" spans="1:6" ht="19.5" customHeight="1">
      <c r="A17" s="87" t="s">
        <v>82</v>
      </c>
      <c r="B17" s="87" t="s">
        <v>83</v>
      </c>
      <c r="C17" s="87" t="s">
        <v>83</v>
      </c>
      <c r="D17" s="92" t="s">
        <v>84</v>
      </c>
      <c r="E17" s="92" t="s">
        <v>286</v>
      </c>
      <c r="F17" s="93">
        <v>98</v>
      </c>
    </row>
    <row r="18" spans="1:6" ht="19.5" customHeight="1">
      <c r="A18" s="87" t="s">
        <v>82</v>
      </c>
      <c r="B18" s="87" t="s">
        <v>83</v>
      </c>
      <c r="C18" s="87" t="s">
        <v>83</v>
      </c>
      <c r="D18" s="92" t="s">
        <v>84</v>
      </c>
      <c r="E18" s="92" t="s">
        <v>287</v>
      </c>
      <c r="F18" s="93">
        <v>16</v>
      </c>
    </row>
    <row r="19" spans="1:6" ht="19.5" customHeight="1">
      <c r="A19" s="87" t="s">
        <v>82</v>
      </c>
      <c r="B19" s="87" t="s">
        <v>83</v>
      </c>
      <c r="C19" s="87" t="s">
        <v>83</v>
      </c>
      <c r="D19" s="92" t="s">
        <v>84</v>
      </c>
      <c r="E19" s="92" t="s">
        <v>288</v>
      </c>
      <c r="F19" s="93">
        <v>11.84</v>
      </c>
    </row>
    <row r="20" spans="1:6" ht="19.5" customHeight="1">
      <c r="A20" s="87" t="s">
        <v>82</v>
      </c>
      <c r="B20" s="87" t="s">
        <v>83</v>
      </c>
      <c r="C20" s="87" t="s">
        <v>83</v>
      </c>
      <c r="D20" s="92" t="s">
        <v>84</v>
      </c>
      <c r="E20" s="92" t="s">
        <v>289</v>
      </c>
      <c r="F20" s="93">
        <v>34.57</v>
      </c>
    </row>
    <row r="21" spans="1:6" ht="19.5" customHeight="1">
      <c r="A21" s="87" t="s">
        <v>82</v>
      </c>
      <c r="B21" s="87" t="s">
        <v>83</v>
      </c>
      <c r="C21" s="87" t="s">
        <v>83</v>
      </c>
      <c r="D21" s="92" t="s">
        <v>84</v>
      </c>
      <c r="E21" s="92" t="s">
        <v>290</v>
      </c>
      <c r="F21" s="93">
        <v>28</v>
      </c>
    </row>
    <row r="22" spans="1:6" ht="19.5" customHeight="1">
      <c r="A22" s="87" t="s">
        <v>82</v>
      </c>
      <c r="B22" s="87" t="s">
        <v>83</v>
      </c>
      <c r="C22" s="87" t="s">
        <v>83</v>
      </c>
      <c r="D22" s="92" t="s">
        <v>84</v>
      </c>
      <c r="E22" s="92" t="s">
        <v>291</v>
      </c>
      <c r="F22" s="93">
        <v>7.5</v>
      </c>
    </row>
    <row r="23" spans="1:6" ht="19.5" customHeight="1">
      <c r="A23" s="87" t="s">
        <v>82</v>
      </c>
      <c r="B23" s="87" t="s">
        <v>83</v>
      </c>
      <c r="C23" s="87" t="s">
        <v>83</v>
      </c>
      <c r="D23" s="92" t="s">
        <v>84</v>
      </c>
      <c r="E23" s="92" t="s">
        <v>292</v>
      </c>
      <c r="F23" s="93">
        <v>78</v>
      </c>
    </row>
    <row r="24" spans="1:6" ht="19.5" customHeight="1">
      <c r="A24" s="87" t="s">
        <v>38</v>
      </c>
      <c r="B24" s="87" t="s">
        <v>38</v>
      </c>
      <c r="C24" s="87" t="s">
        <v>38</v>
      </c>
      <c r="D24" s="92" t="s">
        <v>38</v>
      </c>
      <c r="E24" s="92" t="s">
        <v>87</v>
      </c>
      <c r="F24" s="93">
        <v>3258.88</v>
      </c>
    </row>
    <row r="25" spans="1:6" ht="19.5" customHeight="1">
      <c r="A25" s="87" t="s">
        <v>82</v>
      </c>
      <c r="B25" s="87" t="s">
        <v>83</v>
      </c>
      <c r="C25" s="87" t="s">
        <v>86</v>
      </c>
      <c r="D25" s="92" t="s">
        <v>84</v>
      </c>
      <c r="E25" s="92" t="s">
        <v>293</v>
      </c>
      <c r="F25" s="93">
        <v>62</v>
      </c>
    </row>
    <row r="26" spans="1:6" ht="19.5" customHeight="1">
      <c r="A26" s="87" t="s">
        <v>82</v>
      </c>
      <c r="B26" s="87" t="s">
        <v>83</v>
      </c>
      <c r="C26" s="87" t="s">
        <v>86</v>
      </c>
      <c r="D26" s="92" t="s">
        <v>84</v>
      </c>
      <c r="E26" s="92" t="s">
        <v>294</v>
      </c>
      <c r="F26" s="93">
        <v>5.95</v>
      </c>
    </row>
    <row r="27" spans="1:6" ht="19.5" customHeight="1">
      <c r="A27" s="87" t="s">
        <v>82</v>
      </c>
      <c r="B27" s="87" t="s">
        <v>83</v>
      </c>
      <c r="C27" s="87" t="s">
        <v>86</v>
      </c>
      <c r="D27" s="92" t="s">
        <v>84</v>
      </c>
      <c r="E27" s="92" t="s">
        <v>295</v>
      </c>
      <c r="F27" s="93">
        <v>3141.93</v>
      </c>
    </row>
    <row r="28" spans="1:6" ht="19.5" customHeight="1">
      <c r="A28" s="87" t="s">
        <v>82</v>
      </c>
      <c r="B28" s="87" t="s">
        <v>83</v>
      </c>
      <c r="C28" s="87" t="s">
        <v>86</v>
      </c>
      <c r="D28" s="92" t="s">
        <v>84</v>
      </c>
      <c r="E28" s="92" t="s">
        <v>296</v>
      </c>
      <c r="F28" s="93">
        <v>49</v>
      </c>
    </row>
    <row r="29" spans="1:6" ht="19.5" customHeight="1">
      <c r="A29" s="87" t="s">
        <v>38</v>
      </c>
      <c r="B29" s="87" t="s">
        <v>38</v>
      </c>
      <c r="C29" s="87" t="s">
        <v>38</v>
      </c>
      <c r="D29" s="92" t="s">
        <v>38</v>
      </c>
      <c r="E29" s="92" t="s">
        <v>89</v>
      </c>
      <c r="F29" s="93">
        <v>10</v>
      </c>
    </row>
    <row r="30" spans="1:6" ht="19.5" customHeight="1">
      <c r="A30" s="87" t="s">
        <v>82</v>
      </c>
      <c r="B30" s="87" t="s">
        <v>83</v>
      </c>
      <c r="C30" s="87" t="s">
        <v>88</v>
      </c>
      <c r="D30" s="92" t="s">
        <v>84</v>
      </c>
      <c r="E30" s="92" t="s">
        <v>297</v>
      </c>
      <c r="F30" s="93">
        <v>10</v>
      </c>
    </row>
  </sheetData>
  <sheetProtection/>
  <mergeCells count="5">
    <mergeCell ref="D4:D5"/>
    <mergeCell ref="E4:E5"/>
    <mergeCell ref="A2:F2"/>
    <mergeCell ref="F4:F5"/>
    <mergeCell ref="A4:C4"/>
  </mergeCells>
  <printOptions horizontalCentered="1"/>
  <pageMargins left="0.5909722447395325" right="0.5909722447395325" top="0.9847221970558167" bottom="0.9847221970558167" header="0.512499988079071" footer="0.512499988079071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xb21cn</cp:lastModifiedBy>
  <dcterms:modified xsi:type="dcterms:W3CDTF">2022-07-26T03:18:16Z</dcterms:modified>
  <cp:category/>
  <cp:version/>
  <cp:contentType/>
  <cp:contentStatus/>
</cp:coreProperties>
</file>