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 activeTab="11"/>
  </bookViews>
  <sheets>
    <sheet name="1" sheetId="2" r:id="rId1"/>
    <sheet name="1-1" sheetId="3" r:id="rId2"/>
    <sheet name="1-2" sheetId="4" r:id="rId3"/>
    <sheet name="2" sheetId="12" r:id="rId4"/>
    <sheet name="2-1" sheetId="13" r:id="rId5"/>
    <sheet name="3" sheetId="14" r:id="rId6"/>
    <sheet name="3-1" sheetId="25" r:id="rId7"/>
    <sheet name="3-2" sheetId="26" r:id="rId8"/>
    <sheet name="3-3" sheetId="21" r:id="rId9"/>
    <sheet name="4" sheetId="22" r:id="rId10"/>
    <sheet name="4-1" sheetId="23" r:id="rId11"/>
    <sheet name="5" sheetId="24" r:id="rId12"/>
  </sheets>
  <definedNames>
    <definedName name="_xlnm._FilterDatabase" localSheetId="1" hidden="1">'1-1'!$A$6:$T$105</definedName>
    <definedName name="_xlnm._FilterDatabase" localSheetId="2" hidden="1">'1-2'!$A$5:$J$105</definedName>
    <definedName name="_xlnm._FilterDatabase" localSheetId="4" hidden="1">'2-1'!$A$6:$AO$127</definedName>
    <definedName name="_xlnm._FilterDatabase" localSheetId="5" hidden="1">'3'!$A$6:$P$104</definedName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calcId="144525"/>
</workbook>
</file>

<file path=xl/sharedStrings.xml><?xml version="1.0" encoding="utf-8"?>
<sst xmlns="http://schemas.openxmlformats.org/spreadsheetml/2006/main" count="3757" uniqueCount="382">
  <si>
    <t>表1</t>
  </si>
  <si>
    <t>部门收支总表</t>
  </si>
  <si>
    <t>四川省公安厅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</si>
  <si>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</si>
  <si>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</si>
  <si>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</si>
  <si>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</si>
  <si>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</si>
  <si>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</si>
  <si>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</si>
  <si>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</si>
  <si>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</si>
  <si>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</si>
  <si>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</si>
  <si>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</si>
  <si>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</si>
  <si>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</si>
  <si>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</si>
  <si>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</si>
  <si>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</si>
  <si>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</si>
  <si>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</si>
  <si>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</si>
  <si>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</si>
  <si>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</si>
  <si>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</si>
  <si>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</si>
  <si>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</si>
  <si>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</si>
  <si>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</si>
  <si>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</si>
  <si>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</si>
  <si>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</si>
  <si>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</si>
  <si>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</si>
  <si>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</si>
  <si>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</si>
  <si>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</si>
  <si>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</si>
  <si>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</si>
  <si>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</si>
  <si>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</si>
  <si>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</si>
  <si>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</si>
  <si>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</si>
  <si>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</si>
  <si>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</si>
  <si>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</si>
  <si>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</si>
  <si>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</si>
  <si>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</si>
  <si>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</si>
  <si>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</si>
  <si>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</si>
  <si>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</si>
  <si>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</si>
  <si>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</si>
  <si>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</si>
  <si>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</si>
  <si>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</si>
  <si>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</si>
  <si>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</si>
  <si>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</si>
  <si>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</si>
  <si>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</si>
  <si>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</si>
  <si>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</si>
  <si>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</si>
  <si>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</si>
  <si>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</si>
  <si>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</si>
  <si>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</si>
  <si>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</si>
  <si>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</si>
  <si>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</si>
  <si>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</si>
  <si>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</si>
  <si>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</si>
  <si>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</si>
  <si>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</si>
  <si>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公检法部门（在蓉）</t>
  </si>
  <si>
    <t xml:space="preserve">  四川省公安厅</t>
  </si>
  <si>
    <t>204</t>
  </si>
  <si>
    <t>02</t>
  </si>
  <si>
    <t>01</t>
  </si>
  <si>
    <t>204301</t>
  </si>
  <si>
    <t xml:space="preserve">    行政运行</t>
  </si>
  <si>
    <t xml:space="preserve">    一般行政管理事务</t>
  </si>
  <si>
    <t>19</t>
  </si>
  <si>
    <t xml:space="preserve">    信息化建设</t>
  </si>
  <si>
    <t>23</t>
  </si>
  <si>
    <t xml:space="preserve">    移民事务</t>
  </si>
  <si>
    <t>99</t>
  </si>
  <si>
    <t xml:space="preserve">    其他公安支出</t>
  </si>
  <si>
    <t xml:space="preserve">    国家司法救助支出</t>
  </si>
  <si>
    <t>205</t>
  </si>
  <si>
    <t>08</t>
  </si>
  <si>
    <t>03</t>
  </si>
  <si>
    <t xml:space="preserve">    培训支出</t>
  </si>
  <si>
    <t>206</t>
  </si>
  <si>
    <t xml:space="preserve">    其他应用研究支出</t>
  </si>
  <si>
    <t>208</t>
  </si>
  <si>
    <t>05</t>
  </si>
  <si>
    <t xml:space="preserve">    行政单位离退休</t>
  </si>
  <si>
    <t xml:space="preserve">    机关事业单位基本养老保险缴费支出</t>
  </si>
  <si>
    <t>09</t>
  </si>
  <si>
    <t xml:space="preserve">    军队转业干部安置</t>
  </si>
  <si>
    <t xml:space="preserve">    其他社会保障和就业支出</t>
  </si>
  <si>
    <t>210</t>
  </si>
  <si>
    <t>04</t>
  </si>
  <si>
    <t xml:space="preserve">    重大公共卫生服务</t>
  </si>
  <si>
    <t>11</t>
  </si>
  <si>
    <t xml:space="preserve">    行政单位医疗</t>
  </si>
  <si>
    <t xml:space="preserve">    公务员医疗补助</t>
  </si>
  <si>
    <t>216</t>
  </si>
  <si>
    <t xml:space="preserve">    其他商业流通事务支出</t>
  </si>
  <si>
    <t>221</t>
  </si>
  <si>
    <t xml:space="preserve">    住房公积金</t>
  </si>
  <si>
    <t xml:space="preserve">    购房补贴</t>
  </si>
  <si>
    <t xml:space="preserve">  四川省公安厅机场公安局</t>
  </si>
  <si>
    <t>204306</t>
  </si>
  <si>
    <t xml:space="preserve">  四川省毒品监测技术中心</t>
  </si>
  <si>
    <t>204905</t>
  </si>
  <si>
    <t>50</t>
  </si>
  <si>
    <t xml:space="preserve">    事业运行</t>
  </si>
  <si>
    <t xml:space="preserve">  四川省警官培训中心</t>
  </si>
  <si>
    <t>204906</t>
  </si>
  <si>
    <t>06</t>
  </si>
  <si>
    <t xml:space="preserve">    机关事业单位职业年金缴费支出</t>
  </si>
  <si>
    <t xml:space="preserve">    事业单位医疗</t>
  </si>
  <si>
    <t>参照公务员法管理的事业单位（在蓉）</t>
  </si>
  <si>
    <t xml:space="preserve">  四川省公安厅档案馆</t>
  </si>
  <si>
    <t>204604</t>
  </si>
  <si>
    <t>机关服务中心</t>
  </si>
  <si>
    <t xml:space="preserve">  四川省公安厅后勤保障中心</t>
  </si>
  <si>
    <t>204601</t>
  </si>
  <si>
    <t xml:space="preserve">    机关服务</t>
  </si>
  <si>
    <t xml:space="preserve">    事业单位离退休</t>
  </si>
  <si>
    <t>机关事业单位（不在蓉）</t>
  </si>
  <si>
    <t xml:space="preserve">  四川省公安科研中心</t>
  </si>
  <si>
    <t>204603</t>
  </si>
  <si>
    <t xml:space="preserve">  四川省公安信息通信中心</t>
  </si>
  <si>
    <t>204605</t>
  </si>
  <si>
    <t xml:space="preserve">  四川省公安报刊影视中心</t>
  </si>
  <si>
    <t>204606</t>
  </si>
  <si>
    <t>全额事业单位（在蓉）</t>
  </si>
  <si>
    <t xml:space="preserve">  四川省公安厅居民身份证制作中心</t>
  </si>
  <si>
    <t>204902</t>
  </si>
  <si>
    <t>幼儿园（在蓉）</t>
  </si>
  <si>
    <t xml:space="preserve">  四川省公安厅幼儿园</t>
  </si>
  <si>
    <t>204904</t>
  </si>
  <si>
    <t xml:space="preserve">    学前教育</t>
  </si>
  <si>
    <t xml:space="preserve">    死亡抚恤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</si>
  <si>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</si>
  <si>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</si>
  <si>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</si>
  <si>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</si>
  <si>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</si>
  <si>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</si>
  <si>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</si>
  <si>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</si>
  <si>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</si>
  <si>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</si>
  <si>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</si>
  <si>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</si>
  <si>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</si>
  <si>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</si>
  <si>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</si>
  <si>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</si>
  <si>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</si>
  <si>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</si>
  <si>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</si>
  <si>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</si>
  <si>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</si>
  <si>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</si>
  <si>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</si>
  <si>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</si>
  <si>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</si>
  <si>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</si>
  <si>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</si>
  <si>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</si>
  <si>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</si>
  <si>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</si>
  <si>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</si>
  <si>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</si>
  <si>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</si>
  <si>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</si>
  <si>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</si>
  <si>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</si>
  <si>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</si>
  <si>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</si>
  <si>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</si>
  <si>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</si>
  <si>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</si>
  <si>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</si>
  <si>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</si>
  <si>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</si>
  <si>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</si>
  <si>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</si>
  <si>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</si>
  <si>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</si>
  <si>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</si>
  <si>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</si>
  <si>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</si>
  <si>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</si>
  <si>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</si>
  <si>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</si>
  <si>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</si>
  <si>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</si>
  <si>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</si>
  <si>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</si>
  <si>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</si>
  <si>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</si>
  <si>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</si>
  <si>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</si>
  <si>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</si>
  <si>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</si>
  <si>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</si>
  <si>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</si>
  <si>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</si>
  <si>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</si>
  <si>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</si>
  <si>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</si>
  <si>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</si>
  <si>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</si>
  <si>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</si>
  <si>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</si>
  <si>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</si>
  <si>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</si>
  <si>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</si>
  <si>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</si>
  <si>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</si>
  <si>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</si>
  <si>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</si>
  <si>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>07</t>
  </si>
  <si>
    <t xml:space="preserve">      大型修缮</t>
  </si>
  <si>
    <t xml:space="preserve">      其他资本性支出</t>
  </si>
  <si>
    <t xml:space="preserve">    机关资本性支出（二）</t>
  </si>
  <si>
    <t>504</t>
  </si>
  <si>
    <t xml:space="preserve">      房屋建筑物购建</t>
  </si>
  <si>
    <t xml:space="preserve">      基础设施建设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</si>
  <si>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</si>
  <si>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</si>
  <si>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</si>
  <si>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</si>
  <si>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</si>
  <si>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  公务用车购置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</si>
  <si>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</si>
  <si>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</si>
  <si>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</si>
  <si>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</si>
  <si>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</si>
  <si>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一般公共预算支出预算表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</si>
  <si>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</si>
  <si>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</si>
  <si>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</si>
  <si>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</si>
  <si>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</si>
  <si>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</si>
  <si>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</si>
  <si>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</si>
  <si>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</si>
  <si>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</si>
  <si>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</si>
  <si>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</si>
  <si>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</si>
  <si>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</si>
  <si>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</si>
  <si>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</si>
  <si>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</si>
  <si>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</si>
  <si>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</si>
  <si>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</si>
  <si>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</si>
  <si>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</si>
  <si>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</si>
  <si>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</si>
  <si>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</si>
  <si>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</si>
  <si>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</si>
  <si>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</si>
  <si>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</si>
  <si>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</si>
  <si>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</si>
  <si>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</si>
  <si>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</si>
  <si>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</si>
  <si>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</si>
  <si>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</si>
  <si>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</si>
  <si>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</si>
  <si>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</si>
  <si>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</si>
  <si>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</si>
  <si>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</si>
  <si>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</si>
  <si>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</si>
  <si>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</si>
  <si>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</si>
  <si>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</si>
  <si>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</si>
  <si>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</si>
  <si>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</si>
  <si>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</si>
  <si>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</si>
  <si>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</si>
  <si>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</si>
  <si>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</si>
  <si>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</si>
  <si>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</si>
  <si>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 xml:space="preserve">      咨询费</t>
  </si>
  <si>
    <t xml:space="preserve">      绩效工资</t>
  </si>
  <si>
    <t xml:space="preserve">      职业年金缴费</t>
  </si>
  <si>
    <t>12</t>
  </si>
  <si>
    <t xml:space="preserve">      其他社会保障缴费</t>
  </si>
  <si>
    <t>表3-2</t>
  </si>
  <si>
    <t>一般公共预算项目支出预算表</t>
  </si>
  <si>
    <t>单位名称（项目）</t>
  </si>
  <si>
    <t xml:space="preserve">      成都天府国际机场公安机关配套项目建设</t>
  </si>
  <si>
    <t xml:space="preserve">      出入境设备购置经费</t>
  </si>
  <si>
    <t xml:space="preserve">      出入境制证中心迁扩建</t>
  </si>
  <si>
    <t xml:space="preserve">      公安民警（机关）立功受奖表彰奖励</t>
  </si>
  <si>
    <t xml:space="preserve">      公安厅出入境制证中心业务系统暨设施设备建设</t>
  </si>
  <si>
    <t xml:space="preserve">      国家毒品实验室四川分中心业务技术用房维修改造项目</t>
  </si>
  <si>
    <t xml:space="preserve">      纪检专项工作经费</t>
  </si>
  <si>
    <t xml:space="preserve">      继续实施项目_四川省公安厅出入境制证中心迁扩建</t>
  </si>
  <si>
    <t xml:space="preserve">      教育整顿工作经费</t>
  </si>
  <si>
    <t xml:space="preserve">      居民身份证首次申领制证原材料经费</t>
  </si>
  <si>
    <t xml:space="preserve">      民警表彰奖励经费</t>
  </si>
  <si>
    <t xml:space="preserve">      设备购置经费</t>
  </si>
  <si>
    <t xml:space="preserve">      省级预算内基本建设资金</t>
  </si>
  <si>
    <t xml:space="preserve">      四川省公安厅反诈骗中心建设项目</t>
  </si>
  <si>
    <t xml:space="preserve">      政法统一着装经费</t>
  </si>
  <si>
    <t xml:space="preserve">      制证专用设备</t>
  </si>
  <si>
    <t xml:space="preserve">      驻公安厅武警智慧磐石项目</t>
  </si>
  <si>
    <t xml:space="preserve">      成都双流国际机场航站区智能交通升级改造项目</t>
  </si>
  <si>
    <t xml:space="preserve">      警务综合应用平台标准化信息采集系统升级改造</t>
  </si>
  <si>
    <t xml:space="preserve">      警务综合应用平台刑专系统一期建设升级改造</t>
  </si>
  <si>
    <t xml:space="preserve">      四川公安统一身份认证管理系统</t>
  </si>
  <si>
    <t xml:space="preserve">      四川公安一体化政务服务平台</t>
  </si>
  <si>
    <t xml:space="preserve">      四川省公安厅信息中心核心应用系统支撑项目</t>
  </si>
  <si>
    <t xml:space="preserve">      四川省公安厅宣传舆论指挥平台项目</t>
  </si>
  <si>
    <t xml:space="preserve">      四川省网上督察系统二期建设</t>
  </si>
  <si>
    <t xml:space="preserve">      卫星通信车高清升级改造项目</t>
  </si>
  <si>
    <t xml:space="preserve">      信息化建设及网络运行维护经费</t>
  </si>
  <si>
    <t xml:space="preserve">      警犬基地营房及设施设备维修改造项目</t>
  </si>
  <si>
    <t xml:space="preserve">      司法救助经费</t>
  </si>
  <si>
    <t xml:space="preserve">      公共安全移动融合计算关键技术研究与应用</t>
  </si>
  <si>
    <t xml:space="preserve">      智慧社区建设中信息安全防护体系架构及技术研究应用</t>
  </si>
  <si>
    <t xml:space="preserve">      军转干部进高校培训</t>
  </si>
  <si>
    <t xml:space="preserve">      2021年重大传染病防控</t>
  </si>
  <si>
    <t xml:space="preserve">      继续实施项目_重大传染病防控</t>
  </si>
  <si>
    <t xml:space="preserve">      成都天府国际机场公安机关后续建设项目</t>
  </si>
  <si>
    <t xml:space="preserve">      成都天府国际机场公安机关运行费用项目</t>
  </si>
  <si>
    <t xml:space="preserve">      天府机场公安机关警务辅助人员经费</t>
  </si>
  <si>
    <t>20</t>
  </si>
  <si>
    <t xml:space="preserve">      天府国际机场无人机手段</t>
  </si>
  <si>
    <t xml:space="preserve">      禁毒实验室设备购置经费</t>
  </si>
  <si>
    <t xml:space="preserve">      禁毒实验室运行保障经费</t>
  </si>
  <si>
    <t xml:space="preserve">      警官培训中心培训经费</t>
  </si>
  <si>
    <t xml:space="preserve">      幼儿主题活动经费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</si>
  <si>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</si>
  <si>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</si>
  <si>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</si>
  <si>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</si>
  <si>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</si>
  <si>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</si>
  <si>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</si>
  <si>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</si>
  <si>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</si>
  <si>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</si>
  <si>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</si>
  <si>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</si>
  <si>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</si>
  <si>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注：2021年没有政府性基金预算拨款安排的支出，故此表无数据。</t>
  </si>
  <si>
    <t>表4-1</t>
  </si>
  <si>
    <t>政府性基金预算“三公”经费支出预算表</t>
  </si>
  <si>
    <t>注：2021年没有政府性基金预算拨款安排的“三公经费”支出，故此表无数据。</t>
  </si>
  <si>
    <t>表5</t>
  </si>
  <si>
    <t>国有资本经营预算支出预算表</t>
  </si>
  <si>
    <t>本年国有资本经营预算支出</t>
  </si>
  <si>
    <t>注：2021年没有国有资本经营预算拨款安排的支出，故此表无数据。</t>
  </si>
</sst>
</file>

<file path=xl/styles.xml><?xml version="1.0" encoding="utf-8"?>
<styleSheet xmlns="http://schemas.openxmlformats.org/spreadsheetml/2006/main">
  <numFmts count="6">
    <numFmt numFmtId="176" formatCode="&quot;\&quot;#,##0.00_);\(&quot;\&quot;#,##0.00\)"/>
    <numFmt numFmtId="177" formatCode="###0.0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7">
    <font>
      <sz val="11"/>
      <name val="Calibri"/>
      <charset val="134"/>
    </font>
    <font>
      <sz val="9"/>
      <name val="宋体"/>
      <charset val="134"/>
    </font>
    <font>
      <b/>
      <sz val="18"/>
      <name val="黑体"/>
      <charset val="134"/>
    </font>
    <font>
      <sz val="11"/>
      <color rgb="FF000000"/>
      <name val="方正书宋_GBK"/>
      <charset val="0"/>
    </font>
    <font>
      <sz val="10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9"/>
      <name val="Calibri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indexed="16"/>
      <name val="Calibri"/>
      <charset val="134"/>
    </font>
    <font>
      <sz val="11"/>
      <color indexed="1"/>
      <name val="Calibri"/>
      <charset val="134"/>
    </font>
    <font>
      <sz val="11"/>
      <color indexed="8"/>
      <name val="Calibri"/>
      <charset val="134"/>
    </font>
    <font>
      <b/>
      <sz val="11"/>
      <color indexed="62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Calibri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53"/>
      <name val="Calibri"/>
      <charset val="134"/>
    </font>
    <font>
      <i/>
      <sz val="11"/>
      <color indexed="23"/>
      <name val="Calibri"/>
      <charset val="134"/>
    </font>
    <font>
      <b/>
      <sz val="11"/>
      <color indexed="63"/>
      <name val="Calibri"/>
      <charset val="134"/>
    </font>
    <font>
      <b/>
      <sz val="18"/>
      <color indexed="62"/>
      <name val="Cambria"/>
      <charset val="134"/>
    </font>
    <font>
      <sz val="11"/>
      <color indexed="62"/>
      <name val="Calibri"/>
      <charset val="134"/>
    </font>
    <font>
      <b/>
      <sz val="13"/>
      <color indexed="62"/>
      <name val="Calibri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1"/>
      <name val="Calibri"/>
      <charset val="134"/>
    </font>
    <font>
      <sz val="11"/>
      <color rgb="FFFF0000"/>
      <name val="宋体"/>
      <charset val="0"/>
      <scheme val="minor"/>
    </font>
    <font>
      <sz val="11"/>
      <color indexed="60"/>
      <name val="Calibri"/>
      <charset val="134"/>
    </font>
    <font>
      <b/>
      <sz val="11"/>
      <color indexed="53"/>
      <name val="Calibri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8"/>
      <name val="Calibri"/>
      <charset val="134"/>
    </font>
    <font>
      <sz val="11"/>
      <color indexed="17"/>
      <name val="Calibri"/>
      <charset val="134"/>
    </font>
    <font>
      <b/>
      <sz val="15"/>
      <color indexed="62"/>
      <name val="Calibri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4"/>
      </bottom>
      <diagonal/>
    </border>
  </borders>
  <cellStyleXfs count="90">
    <xf numFmtId="0" fontId="0" fillId="0" borderId="0"/>
    <xf numFmtId="0" fontId="28" fillId="0" borderId="0" applyNumberFormat="false" applyFill="false" applyBorder="false" applyAlignment="false" applyProtection="false"/>
    <xf numFmtId="0" fontId="27" fillId="2" borderId="30" applyNumberFormat="false" applyAlignment="false" applyProtection="false"/>
    <xf numFmtId="0" fontId="25" fillId="0" borderId="29" applyNumberFormat="false" applyFill="false" applyAlignment="false" applyProtection="false"/>
    <xf numFmtId="0" fontId="30" fillId="0" borderId="32" applyNumberFormat="false" applyFill="false" applyAlignment="false" applyProtection="false"/>
    <xf numFmtId="0" fontId="26" fillId="0" borderId="0" applyNumberFormat="false" applyFill="false" applyBorder="false" applyAlignment="false" applyProtection="false"/>
    <xf numFmtId="0" fontId="35" fillId="31" borderId="34" applyNumberFormat="false" applyAlignment="false" applyProtection="false"/>
    <xf numFmtId="0" fontId="14" fillId="21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5" fillId="35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/>
    <xf numFmtId="0" fontId="14" fillId="10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4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/>
    <xf numFmtId="0" fontId="33" fillId="0" borderId="33" applyNumberFormat="false" applyFill="false" applyAlignment="false" applyProtection="false">
      <alignment vertical="center"/>
    </xf>
    <xf numFmtId="0" fontId="21" fillId="17" borderId="27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2" fillId="43" borderId="35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/>
    <xf numFmtId="0" fontId="15" fillId="2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/>
    <xf numFmtId="0" fontId="16" fillId="12" borderId="0" applyNumberFormat="false" applyBorder="false" applyAlignment="false" applyProtection="false">
      <alignment vertical="center"/>
    </xf>
    <xf numFmtId="44" fontId="2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/>
    <xf numFmtId="0" fontId="15" fillId="11" borderId="0" applyNumberFormat="false" applyBorder="false" applyAlignment="false" applyProtection="false">
      <alignment vertical="center"/>
    </xf>
    <xf numFmtId="0" fontId="14" fillId="3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0" fillId="0" borderId="28" applyNumberFormat="false" applyFill="false" applyAlignment="false" applyProtection="false">
      <alignment vertical="center"/>
    </xf>
    <xf numFmtId="0" fontId="12" fillId="9" borderId="0" applyNumberFormat="false" applyBorder="false" applyAlignment="false" applyProtection="false"/>
    <xf numFmtId="0" fontId="38" fillId="2" borderId="31" applyNumberFormat="false" applyAlignment="false" applyProtection="false"/>
    <xf numFmtId="0" fontId="37" fillId="36" borderId="0" applyNumberFormat="false" applyBorder="false" applyAlignment="false" applyProtection="false"/>
    <xf numFmtId="0" fontId="39" fillId="38" borderId="35" applyNumberFormat="false" applyAlignment="false" applyProtection="false">
      <alignment vertical="center"/>
    </xf>
    <xf numFmtId="0" fontId="14" fillId="40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/>
    <xf numFmtId="0" fontId="11" fillId="39" borderId="0" applyNumberFormat="false" applyBorder="false" applyAlignment="false" applyProtection="false"/>
    <xf numFmtId="0" fontId="36" fillId="0" borderId="0" applyNumberFormat="false" applyFill="false" applyBorder="false" applyAlignment="false" applyProtection="false">
      <alignment vertical="center"/>
    </xf>
    <xf numFmtId="0" fontId="20" fillId="41" borderId="37" applyNumberFormat="false" applyFont="false" applyAlignment="false" applyProtection="false">
      <alignment vertical="center"/>
    </xf>
    <xf numFmtId="0" fontId="14" fillId="42" borderId="0" applyNumberFormat="false" applyBorder="false" applyAlignment="false" applyProtection="false">
      <alignment vertical="center"/>
    </xf>
    <xf numFmtId="0" fontId="44" fillId="0" borderId="39" applyNumberFormat="false" applyFill="false" applyAlignment="false" applyProtection="false"/>
    <xf numFmtId="0" fontId="24" fillId="0" borderId="28" applyNumberFormat="false" applyFill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41" fillId="0" borderId="36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/>
    <xf numFmtId="0" fontId="32" fillId="0" borderId="40" applyNumberFormat="false" applyFill="false" applyAlignment="false" applyProtection="false">
      <alignment vertical="center"/>
    </xf>
    <xf numFmtId="0" fontId="43" fillId="43" borderId="38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34" borderId="0" applyNumberFormat="false" applyBorder="false" applyAlignment="false" applyProtection="false">
      <alignment vertical="center"/>
    </xf>
    <xf numFmtId="0" fontId="13" fillId="0" borderId="41" applyNumberFormat="false" applyFill="false" applyAlignment="false" applyProtection="false"/>
    <xf numFmtId="0" fontId="15" fillId="20" borderId="0" applyNumberFormat="false" applyBorder="false" applyAlignment="false" applyProtection="false">
      <alignment vertical="center"/>
    </xf>
    <xf numFmtId="0" fontId="45" fillId="46" borderId="0" applyNumberFormat="false" applyBorder="false" applyAlignment="false" applyProtection="false"/>
    <xf numFmtId="42" fontId="2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46" fillId="0" borderId="42" applyNumberFormat="false" applyFill="false" applyAlignment="false" applyProtection="false"/>
    <xf numFmtId="0" fontId="15" fillId="44" borderId="0" applyNumberFormat="false" applyBorder="false" applyAlignment="false" applyProtection="false">
      <alignment vertical="center"/>
    </xf>
    <xf numFmtId="0" fontId="11" fillId="48" borderId="0" applyNumberFormat="false" applyBorder="false" applyAlignment="false" applyProtection="false"/>
    <xf numFmtId="0" fontId="11" fillId="49" borderId="0" applyNumberFormat="false" applyBorder="false" applyAlignment="false" applyProtection="false"/>
    <xf numFmtId="0" fontId="15" fillId="29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/>
    <xf numFmtId="0" fontId="11" fillId="8" borderId="0" applyNumberFormat="false" applyBorder="false" applyAlignment="false" applyProtection="false"/>
    <xf numFmtId="0" fontId="14" fillId="45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/>
    <xf numFmtId="0" fontId="29" fillId="6" borderId="31" applyNumberFormat="false" applyAlignment="false" applyProtection="false"/>
    <xf numFmtId="0" fontId="12" fillId="36" borderId="0" applyNumberFormat="false" applyBorder="false" applyAlignment="false" applyProtection="false"/>
    <xf numFmtId="0" fontId="11" fillId="36" borderId="0" applyNumberFormat="false" applyBorder="false" applyAlignment="false" applyProtection="false"/>
    <xf numFmtId="0" fontId="15" fillId="15" borderId="0" applyNumberFormat="false" applyBorder="false" applyAlignment="false" applyProtection="false">
      <alignment vertical="center"/>
    </xf>
    <xf numFmtId="0" fontId="0" fillId="9" borderId="26" applyNumberFormat="false" applyFont="false" applyAlignment="false" applyProtection="false"/>
    <xf numFmtId="0" fontId="11" fillId="7" borderId="0" applyNumberFormat="false" applyBorder="false" applyAlignment="false" applyProtection="false"/>
    <xf numFmtId="0" fontId="12" fillId="9" borderId="0" applyNumberFormat="false" applyBorder="false" applyAlignment="false" applyProtection="false"/>
    <xf numFmtId="0" fontId="12" fillId="8" borderId="0" applyNumberFormat="false" applyBorder="false" applyAlignment="false" applyProtection="false"/>
    <xf numFmtId="0" fontId="12" fillId="7" borderId="0" applyNumberFormat="false" applyBorder="false" applyAlignment="false" applyProtection="false"/>
    <xf numFmtId="0" fontId="12" fillId="6" borderId="0" applyNumberFormat="false" applyBorder="false" applyAlignment="false" applyProtection="false"/>
    <xf numFmtId="0" fontId="11" fillId="7" borderId="0" applyNumberFormat="false" applyBorder="false" applyAlignment="false" applyProtection="false"/>
    <xf numFmtId="0" fontId="11" fillId="6" borderId="0" applyNumberFormat="false" applyBorder="false" applyAlignment="false" applyProtection="false"/>
    <xf numFmtId="0" fontId="11" fillId="4" borderId="0" applyNumberFormat="false" applyBorder="false" applyAlignment="false" applyProtection="false"/>
    <xf numFmtId="0" fontId="11" fillId="5" borderId="0" applyNumberFormat="false" applyBorder="false" applyAlignment="false" applyProtection="false"/>
    <xf numFmtId="0" fontId="11" fillId="4" borderId="0" applyNumberFormat="false" applyBorder="false" applyAlignment="false" applyProtection="false"/>
    <xf numFmtId="0" fontId="10" fillId="3" borderId="0" applyNumberFormat="false" applyBorder="false" applyAlignment="false" applyProtection="false"/>
  </cellStyleXfs>
  <cellXfs count="153">
    <xf numFmtId="0" fontId="0" fillId="0" borderId="0" xfId="0" applyFont="true"/>
    <xf numFmtId="0" fontId="1" fillId="0" borderId="0" xfId="0" applyNumberFormat="true" applyFont="true" applyFill="true"/>
    <xf numFmtId="0" fontId="1" fillId="2" borderId="0" xfId="0" applyNumberFormat="true" applyFont="true" applyFill="true"/>
    <xf numFmtId="0" fontId="2" fillId="0" borderId="0" xfId="0" applyNumberFormat="true" applyFont="true" applyFill="true" applyAlignment="true" applyProtection="true">
      <alignment horizontal="center" vertical="center"/>
    </xf>
    <xf numFmtId="0" fontId="1" fillId="0" borderId="0" xfId="0" applyNumberFormat="true" applyFont="true" applyFill="true" applyBorder="true" applyAlignment="true" applyProtection="true">
      <alignment horizontal="left"/>
    </xf>
    <xf numFmtId="0" fontId="1" fillId="0" borderId="1" xfId="0" applyNumberFormat="true" applyFont="true" applyFill="true" applyBorder="true" applyAlignment="true">
      <alignment horizontal="center" vertical="center"/>
    </xf>
    <xf numFmtId="0" fontId="1" fillId="0" borderId="2" xfId="0" applyNumberFormat="true" applyFont="true" applyFill="true" applyBorder="true" applyAlignment="true">
      <alignment horizontal="center" vertical="center"/>
    </xf>
    <xf numFmtId="0" fontId="1" fillId="0" borderId="3" xfId="0" applyNumberFormat="true" applyFont="true" applyFill="true" applyBorder="true" applyAlignment="true">
      <alignment horizontal="center" vertical="center"/>
    </xf>
    <xf numFmtId="1" fontId="1" fillId="0" borderId="4" xfId="0" applyNumberFormat="true" applyFont="true" applyFill="true" applyBorder="true" applyAlignment="true" applyProtection="true">
      <alignment horizontal="center" vertical="center" wrapText="true"/>
    </xf>
    <xf numFmtId="0" fontId="1" fillId="2" borderId="5" xfId="0" applyNumberFormat="true" applyFont="true" applyFill="true" applyBorder="true" applyAlignment="true">
      <alignment horizontal="center" vertical="center" wrapText="true"/>
    </xf>
    <xf numFmtId="0" fontId="1" fillId="0" borderId="5" xfId="0" applyNumberFormat="true" applyFont="true" applyFill="true" applyBorder="true" applyAlignment="true">
      <alignment horizontal="center" vertical="center" wrapText="true"/>
    </xf>
    <xf numFmtId="0" fontId="1" fillId="0" borderId="6" xfId="0" applyNumberFormat="true" applyFont="true" applyFill="true" applyBorder="true" applyAlignment="true">
      <alignment horizontal="center" vertical="center" wrapText="true"/>
    </xf>
    <xf numFmtId="1" fontId="1" fillId="0" borderId="7" xfId="0" applyNumberFormat="true" applyFont="true" applyFill="true" applyBorder="true" applyAlignment="true" applyProtection="true">
      <alignment horizontal="center" vertical="center" wrapText="true"/>
    </xf>
    <xf numFmtId="49" fontId="1" fillId="0" borderId="8" xfId="0" applyNumberFormat="true" applyFont="true" applyFill="true" applyBorder="true" applyAlignment="true" applyProtection="true">
      <alignment vertical="center" wrapText="true"/>
    </xf>
    <xf numFmtId="1" fontId="3" fillId="0" borderId="0" xfId="0" applyNumberFormat="true" applyFont="true" applyFill="true" applyBorder="true" applyAlignment="true">
      <alignment horizontal="left"/>
    </xf>
    <xf numFmtId="0" fontId="1" fillId="2" borderId="0" xfId="0" applyNumberFormat="true" applyFont="true" applyFill="true" applyAlignment="true">
      <alignment horizontal="right" vertical="center"/>
    </xf>
    <xf numFmtId="0" fontId="1" fillId="0" borderId="0" xfId="0" applyNumberFormat="true" applyFont="true" applyFill="true" applyAlignment="true" applyProtection="true">
      <alignment horizontal="left"/>
    </xf>
    <xf numFmtId="0" fontId="4" fillId="0" borderId="0" xfId="0" applyNumberFormat="true" applyFont="true" applyFill="true" applyAlignment="true">
      <alignment horizontal="right"/>
    </xf>
    <xf numFmtId="0" fontId="1" fillId="0" borderId="9" xfId="0" applyNumberFormat="true" applyFont="true" applyFill="true" applyBorder="true" applyAlignment="true" applyProtection="true">
      <alignment horizontal="center" vertical="center"/>
    </xf>
    <xf numFmtId="0" fontId="1" fillId="0" borderId="10" xfId="0" applyNumberFormat="true" applyFont="true" applyFill="true" applyBorder="true" applyAlignment="true" applyProtection="true">
      <alignment horizontal="center" vertical="center"/>
    </xf>
    <xf numFmtId="0" fontId="1" fillId="0" borderId="11" xfId="0" applyNumberFormat="true" applyFont="true" applyFill="true" applyBorder="true" applyAlignment="true" applyProtection="true">
      <alignment horizontal="center" vertical="center" wrapText="true"/>
    </xf>
    <xf numFmtId="0" fontId="1" fillId="0" borderId="10" xfId="0" applyNumberFormat="true" applyFont="true" applyFill="true" applyBorder="true" applyAlignment="true" applyProtection="true">
      <alignment horizontal="center" vertical="center" wrapText="true"/>
    </xf>
    <xf numFmtId="0" fontId="1" fillId="0" borderId="7" xfId="0" applyNumberFormat="true" applyFont="true" applyFill="true" applyBorder="true" applyAlignment="true" applyProtection="true">
      <alignment horizontal="center" vertical="center" wrapText="true"/>
    </xf>
    <xf numFmtId="0" fontId="1" fillId="0" borderId="12" xfId="0" applyNumberFormat="true" applyFont="true" applyFill="true" applyBorder="true" applyAlignment="true" applyProtection="true">
      <alignment horizontal="center" vertical="center" wrapText="true"/>
    </xf>
    <xf numFmtId="0" fontId="1" fillId="0" borderId="12" xfId="0" applyNumberFormat="true" applyFont="true" applyFill="true" applyBorder="true" applyAlignment="true" applyProtection="true">
      <alignment horizontal="center" vertical="center"/>
    </xf>
    <xf numFmtId="177" fontId="1" fillId="0" borderId="10" xfId="0" applyNumberFormat="true" applyFont="true" applyFill="true" applyBorder="true" applyAlignment="true" applyProtection="true">
      <alignment vertical="center" wrapText="true"/>
    </xf>
    <xf numFmtId="177" fontId="1" fillId="0" borderId="13" xfId="0" applyNumberFormat="true" applyFont="true" applyFill="true" applyBorder="true" applyAlignment="true" applyProtection="true">
      <alignment vertical="center" wrapText="true"/>
    </xf>
    <xf numFmtId="0" fontId="4" fillId="0" borderId="0" xfId="0" applyNumberFormat="true" applyFont="true" applyFill="true"/>
    <xf numFmtId="0" fontId="1" fillId="0" borderId="0" xfId="0" applyNumberFormat="true" applyFont="true" applyFill="true" applyAlignment="true"/>
    <xf numFmtId="0" fontId="1" fillId="0" borderId="8" xfId="0" applyNumberFormat="true" applyFont="true" applyFill="true" applyBorder="true" applyAlignment="true" applyProtection="true">
      <alignment horizontal="center" vertical="center" wrapText="true"/>
    </xf>
    <xf numFmtId="1" fontId="1" fillId="0" borderId="11" xfId="0" applyNumberFormat="true" applyFont="true" applyFill="true" applyBorder="true" applyAlignment="true" applyProtection="true">
      <alignment horizontal="center" vertical="center"/>
    </xf>
    <xf numFmtId="1" fontId="1" fillId="0" borderId="7" xfId="0" applyNumberFormat="true" applyFont="true" applyFill="true" applyBorder="true" applyAlignment="true" applyProtection="true">
      <alignment horizontal="center" vertical="center"/>
    </xf>
    <xf numFmtId="49" fontId="1" fillId="0" borderId="10" xfId="0" applyNumberFormat="true" applyFont="true" applyFill="true" applyBorder="true" applyAlignment="true" applyProtection="true">
      <alignment vertical="center" wrapText="true"/>
    </xf>
    <xf numFmtId="177" fontId="1" fillId="0" borderId="8" xfId="0" applyNumberFormat="true" applyFont="true" applyFill="true" applyBorder="true" applyAlignment="true" applyProtection="true">
      <alignment vertical="center" wrapText="true"/>
    </xf>
    <xf numFmtId="0" fontId="4" fillId="0" borderId="0" xfId="0" applyNumberFormat="true" applyFont="true" applyFill="true" applyAlignment="true">
      <alignment horizontal="centerContinuous" vertical="center"/>
    </xf>
    <xf numFmtId="0" fontId="4" fillId="0" borderId="0" xfId="0" applyNumberFormat="true" applyFont="true" applyFill="true" applyAlignment="true">
      <alignment horizontal="right" vertical="center"/>
    </xf>
    <xf numFmtId="0" fontId="1" fillId="0" borderId="14" xfId="0" applyNumberFormat="true" applyFont="true" applyFill="true" applyBorder="true" applyAlignment="true" applyProtection="true">
      <alignment horizontal="center" vertical="center"/>
    </xf>
    <xf numFmtId="0" fontId="1" fillId="0" borderId="15" xfId="0" applyNumberFormat="true" applyFont="true" applyFill="true" applyBorder="true" applyAlignment="true" applyProtection="true">
      <alignment horizontal="center" vertical="center"/>
    </xf>
    <xf numFmtId="0" fontId="1" fillId="0" borderId="16" xfId="0" applyNumberFormat="true" applyFont="true" applyFill="true" applyBorder="true" applyAlignment="true" applyProtection="true">
      <alignment horizontal="center" vertical="center"/>
    </xf>
    <xf numFmtId="1" fontId="1" fillId="0" borderId="17" xfId="0" applyNumberFormat="true" applyFont="true" applyFill="true" applyBorder="true" applyAlignment="true" applyProtection="true">
      <alignment horizontal="center" vertical="center" wrapText="true"/>
    </xf>
    <xf numFmtId="0" fontId="1" fillId="0" borderId="18" xfId="0" applyNumberFormat="true" applyFont="true" applyFill="true" applyBorder="true" applyAlignment="true" applyProtection="true">
      <alignment horizontal="center" vertical="center" wrapText="true"/>
    </xf>
    <xf numFmtId="0" fontId="1" fillId="0" borderId="0" xfId="0" applyNumberFormat="true" applyFont="true" applyFill="true" applyAlignment="true" applyProtection="true">
      <alignment horizontal="center" vertical="center" wrapText="true"/>
    </xf>
    <xf numFmtId="0" fontId="1" fillId="0" borderId="6" xfId="0" applyNumberFormat="true" applyFont="true" applyFill="true" applyBorder="true" applyAlignment="true" applyProtection="true">
      <alignment horizontal="center" vertical="center" wrapText="true"/>
    </xf>
    <xf numFmtId="1" fontId="1" fillId="0" borderId="12" xfId="0" applyNumberFormat="true" applyFont="true" applyFill="true" applyBorder="true" applyAlignment="true" applyProtection="true">
      <alignment horizontal="center" vertical="center" wrapText="true"/>
    </xf>
    <xf numFmtId="177" fontId="1" fillId="0" borderId="9" xfId="0" applyNumberFormat="true" applyFont="true" applyFill="true" applyBorder="true" applyAlignment="true" applyProtection="true">
      <alignment vertical="center" wrapText="true"/>
    </xf>
    <xf numFmtId="0" fontId="1" fillId="0" borderId="1" xfId="0" applyNumberFormat="true" applyFont="true" applyFill="true" applyBorder="true" applyAlignment="true" applyProtection="true">
      <alignment horizontal="center" vertical="center"/>
    </xf>
    <xf numFmtId="0" fontId="1" fillId="0" borderId="2" xfId="0" applyNumberFormat="true" applyFont="true" applyFill="true" applyBorder="true" applyAlignment="true" applyProtection="true">
      <alignment horizontal="center" vertical="center"/>
    </xf>
    <xf numFmtId="0" fontId="1" fillId="0" borderId="3" xfId="0" applyNumberFormat="true" applyFont="true" applyFill="true" applyBorder="true" applyAlignment="true" applyProtection="true">
      <alignment horizontal="center" vertical="center"/>
    </xf>
    <xf numFmtId="0" fontId="1" fillId="0" borderId="4" xfId="0" applyNumberFormat="true" applyFont="true" applyFill="true" applyBorder="true" applyAlignment="true" applyProtection="true">
      <alignment horizontal="left"/>
    </xf>
    <xf numFmtId="1" fontId="1" fillId="0" borderId="13" xfId="0" applyNumberFormat="true" applyFont="true" applyFill="true" applyBorder="true" applyAlignment="true" applyProtection="true">
      <alignment horizontal="center" vertical="center" wrapText="true"/>
    </xf>
    <xf numFmtId="1" fontId="1" fillId="0" borderId="8" xfId="0" applyNumberFormat="true" applyFont="true" applyFill="true" applyBorder="true" applyAlignment="true" applyProtection="true">
      <alignment horizontal="center" vertical="center" wrapText="true"/>
    </xf>
    <xf numFmtId="49" fontId="1" fillId="0" borderId="11" xfId="0" applyNumberFormat="true" applyFont="true" applyFill="true" applyBorder="true" applyAlignment="true" applyProtection="true">
      <alignment vertical="center" wrapText="true"/>
    </xf>
    <xf numFmtId="177" fontId="1" fillId="0" borderId="19" xfId="0" applyNumberFormat="true" applyFont="true" applyFill="true" applyBorder="true" applyAlignment="true" applyProtection="true">
      <alignment vertical="center" wrapText="true"/>
    </xf>
    <xf numFmtId="1" fontId="1" fillId="0" borderId="17" xfId="0" applyNumberFormat="true" applyFont="true" applyFill="true" applyBorder="true" applyAlignment="true" applyProtection="true">
      <alignment horizontal="center" vertical="center"/>
    </xf>
    <xf numFmtId="0" fontId="1" fillId="0" borderId="4" xfId="0" applyNumberFormat="true" applyFont="true" applyFill="true" applyBorder="true" applyAlignment="true" applyProtection="true">
      <alignment horizontal="center" vertical="center" wrapText="true"/>
    </xf>
    <xf numFmtId="1" fontId="1" fillId="0" borderId="12" xfId="0" applyNumberFormat="true" applyFont="true" applyFill="true" applyBorder="true" applyAlignment="true" applyProtection="true">
      <alignment horizontal="center" vertical="center"/>
    </xf>
    <xf numFmtId="0" fontId="1" fillId="0" borderId="20" xfId="0" applyNumberFormat="true" applyFont="true" applyFill="true" applyBorder="true" applyAlignment="true" applyProtection="true">
      <alignment horizontal="center" vertical="center" wrapText="true"/>
    </xf>
    <xf numFmtId="49" fontId="1" fillId="0" borderId="13" xfId="0" applyNumberFormat="true" applyFont="true" applyFill="true" applyBorder="true" applyAlignment="true" applyProtection="true">
      <alignment vertical="center" wrapText="true"/>
    </xf>
    <xf numFmtId="0" fontId="1" fillId="0" borderId="9" xfId="0" applyNumberFormat="true" applyFont="true" applyFill="true" applyBorder="true" applyAlignment="true" applyProtection="true">
      <alignment horizontal="center" vertical="center" wrapText="true"/>
    </xf>
    <xf numFmtId="1" fontId="1" fillId="0" borderId="10" xfId="0" applyNumberFormat="true" applyFont="true" applyFill="true" applyBorder="true" applyAlignment="true" applyProtection="true">
      <alignment horizontal="center" vertical="center" wrapText="true"/>
    </xf>
    <xf numFmtId="0" fontId="1" fillId="0" borderId="7" xfId="0" applyNumberFormat="true" applyFont="true" applyFill="true" applyBorder="true" applyAlignment="true">
      <alignment horizontal="center" vertical="center"/>
    </xf>
    <xf numFmtId="0" fontId="1" fillId="0" borderId="20" xfId="0" applyNumberFormat="true" applyFont="true" applyFill="true" applyBorder="true" applyAlignment="true">
      <alignment horizontal="center" vertical="center"/>
    </xf>
    <xf numFmtId="0" fontId="1" fillId="0" borderId="13" xfId="0" applyNumberFormat="true" applyFont="true" applyFill="true" applyBorder="true" applyAlignment="true">
      <alignment horizontal="center" vertical="center"/>
    </xf>
    <xf numFmtId="0" fontId="1" fillId="0" borderId="13" xfId="0" applyNumberFormat="true" applyFont="true" applyFill="true" applyBorder="true" applyAlignment="true" applyProtection="true">
      <alignment horizontal="center" vertical="center" wrapText="true"/>
    </xf>
    <xf numFmtId="0" fontId="5" fillId="2" borderId="0" xfId="0" applyNumberFormat="true" applyFont="true" applyFill="true"/>
    <xf numFmtId="0" fontId="1" fillId="0" borderId="9" xfId="0" applyNumberFormat="true" applyFont="true" applyFill="true" applyBorder="true" applyAlignment="true">
      <alignment horizontal="center" vertical="center"/>
    </xf>
    <xf numFmtId="0" fontId="1" fillId="2" borderId="10" xfId="0" applyNumberFormat="true" applyFont="true" applyFill="true" applyBorder="true" applyAlignment="true" applyProtection="true">
      <alignment horizontal="center" vertical="center" wrapText="true"/>
    </xf>
    <xf numFmtId="0" fontId="1" fillId="2" borderId="12" xfId="0" applyNumberFormat="true" applyFont="true" applyFill="true" applyBorder="true" applyAlignment="true" applyProtection="true">
      <alignment horizontal="center" vertical="center" wrapText="true"/>
    </xf>
    <xf numFmtId="4" fontId="1" fillId="0" borderId="8" xfId="0" applyNumberFormat="true" applyFont="true" applyFill="true" applyBorder="true" applyAlignment="true" applyProtection="true">
      <alignment vertical="center" wrapText="true"/>
    </xf>
    <xf numFmtId="0" fontId="1" fillId="2" borderId="0" xfId="0" applyNumberFormat="true" applyFont="true" applyFill="true" applyAlignment="true">
      <alignment horizontal="right"/>
    </xf>
    <xf numFmtId="4" fontId="1" fillId="0" borderId="10" xfId="0" applyNumberFormat="true" applyFont="true" applyFill="true" applyBorder="true" applyAlignment="true" applyProtection="true">
      <alignment vertical="center" wrapText="true"/>
    </xf>
    <xf numFmtId="0" fontId="1" fillId="0" borderId="5" xfId="0" applyNumberFormat="true" applyFont="true" applyFill="true" applyBorder="true" applyAlignment="true" applyProtection="true">
      <alignment horizontal="center" vertical="center" wrapText="true"/>
    </xf>
    <xf numFmtId="0" fontId="1" fillId="2" borderId="0" xfId="0" applyNumberFormat="true" applyFont="true" applyFill="true" applyAlignment="true"/>
    <xf numFmtId="0" fontId="1" fillId="2" borderId="13" xfId="0" applyNumberFormat="true" applyFont="true" applyFill="true" applyBorder="true" applyAlignment="true" applyProtection="true">
      <alignment horizontal="center" vertical="center"/>
    </xf>
    <xf numFmtId="0" fontId="1" fillId="2" borderId="1" xfId="0" applyNumberFormat="true" applyFont="true" applyFill="true" applyBorder="true" applyAlignment="true" applyProtection="true">
      <alignment horizontal="center" vertical="center"/>
    </xf>
    <xf numFmtId="0" fontId="1" fillId="2" borderId="2" xfId="0" applyNumberFormat="true" applyFont="true" applyFill="true" applyBorder="true" applyAlignment="true" applyProtection="true">
      <alignment horizontal="center" vertical="center"/>
    </xf>
    <xf numFmtId="0" fontId="1" fillId="2" borderId="10" xfId="0" applyNumberFormat="true" applyFont="true" applyFill="true" applyBorder="true" applyAlignment="true" applyProtection="true">
      <alignment horizontal="center" vertical="center"/>
    </xf>
    <xf numFmtId="1" fontId="1" fillId="0" borderId="1" xfId="0" applyNumberFormat="true" applyFont="true" applyFill="true" applyBorder="true" applyAlignment="true" applyProtection="true">
      <alignment horizontal="center" vertical="center"/>
    </xf>
    <xf numFmtId="1" fontId="1" fillId="0" borderId="2" xfId="0" applyNumberFormat="true" applyFont="true" applyFill="true" applyBorder="true" applyAlignment="true" applyProtection="true">
      <alignment horizontal="center" vertical="center"/>
    </xf>
    <xf numFmtId="0" fontId="1" fillId="2" borderId="12" xfId="0" applyNumberFormat="true" applyFont="true" applyFill="true" applyBorder="true" applyAlignment="true" applyProtection="true">
      <alignment horizontal="center" vertical="center"/>
    </xf>
    <xf numFmtId="0" fontId="1" fillId="2" borderId="5" xfId="0" applyNumberFormat="true" applyFont="true" applyFill="true" applyBorder="true" applyAlignment="true" applyProtection="true">
      <alignment horizontal="center" vertical="center" wrapText="true"/>
    </xf>
    <xf numFmtId="1" fontId="1" fillId="0" borderId="3" xfId="0" applyNumberFormat="true" applyFont="true" applyFill="true" applyBorder="true" applyAlignment="true" applyProtection="true">
      <alignment horizontal="center" vertical="center"/>
    </xf>
    <xf numFmtId="0" fontId="6" fillId="2" borderId="0" xfId="0" applyNumberFormat="true" applyFont="true" applyFill="true"/>
    <xf numFmtId="0" fontId="5" fillId="2" borderId="0" xfId="0" applyNumberFormat="true" applyFont="true" applyFill="true" applyAlignment="true"/>
    <xf numFmtId="0" fontId="1" fillId="2" borderId="3" xfId="0" applyNumberFormat="true" applyFont="true" applyFill="true" applyBorder="true" applyAlignment="true" applyProtection="true">
      <alignment horizontal="center" vertical="center"/>
    </xf>
    <xf numFmtId="0" fontId="1" fillId="0" borderId="21" xfId="0" applyNumberFormat="true" applyFont="true" applyFill="true" applyBorder="true" applyAlignment="true" applyProtection="true">
      <alignment horizontal="center" vertical="center" wrapText="true"/>
    </xf>
    <xf numFmtId="0" fontId="6" fillId="0" borderId="0" xfId="0" applyNumberFormat="true" applyFont="true" applyFill="true"/>
    <xf numFmtId="0" fontId="4" fillId="0" borderId="0" xfId="0" applyNumberFormat="true" applyFont="true" applyFill="true" applyBorder="true" applyAlignment="true" applyProtection="true">
      <alignment horizontal="left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3" xfId="0" applyNumberFormat="true" applyFont="true" applyFill="true" applyBorder="true" applyAlignment="true">
      <alignment horizontal="center" vertical="center"/>
    </xf>
    <xf numFmtId="0" fontId="4" fillId="0" borderId="2" xfId="0" applyNumberFormat="true" applyFont="true" applyFill="true" applyBorder="true" applyAlignment="true">
      <alignment horizontal="center" vertical="center"/>
    </xf>
    <xf numFmtId="0" fontId="4" fillId="0" borderId="19" xfId="0" applyNumberFormat="true" applyFont="true" applyFill="true" applyBorder="true" applyAlignment="true">
      <alignment horizontal="center" vertical="center"/>
    </xf>
    <xf numFmtId="0" fontId="4" fillId="0" borderId="5" xfId="0" applyNumberFormat="true" applyFont="true" applyFill="true" applyBorder="true" applyAlignment="true">
      <alignment horizontal="center" vertical="center"/>
    </xf>
    <xf numFmtId="0" fontId="4" fillId="0" borderId="8" xfId="0" applyNumberFormat="true" applyFont="true" applyFill="true" applyBorder="true" applyAlignment="true">
      <alignment vertical="center"/>
    </xf>
    <xf numFmtId="177" fontId="4" fillId="0" borderId="12" xfId="0" applyNumberFormat="true" applyFont="true" applyFill="true" applyBorder="true" applyAlignment="true" applyProtection="true">
      <alignment vertical="center" wrapText="true"/>
    </xf>
    <xf numFmtId="0" fontId="1" fillId="0" borderId="9" xfId="0" applyNumberFormat="true" applyFont="true" applyFill="true" applyBorder="true" applyAlignment="true">
      <alignment vertical="center"/>
    </xf>
    <xf numFmtId="1" fontId="4" fillId="0" borderId="10" xfId="0" applyNumberFormat="true" applyFont="true" applyFill="true" applyBorder="true" applyAlignment="true">
      <alignment vertical="center"/>
    </xf>
    <xf numFmtId="0" fontId="1" fillId="0" borderId="10" xfId="0" applyNumberFormat="true" applyFont="true" applyFill="true" applyBorder="true" applyAlignment="true">
      <alignment vertical="center"/>
    </xf>
    <xf numFmtId="0" fontId="1" fillId="0" borderId="12" xfId="0" applyNumberFormat="true" applyFont="true" applyFill="true" applyBorder="true" applyAlignment="true">
      <alignment vertical="center"/>
    </xf>
    <xf numFmtId="1" fontId="4" fillId="0" borderId="8" xfId="0" applyNumberFormat="true" applyFont="true" applyFill="true" applyBorder="true" applyAlignment="true">
      <alignment vertical="center"/>
    </xf>
    <xf numFmtId="177" fontId="4" fillId="0" borderId="22" xfId="0" applyNumberFormat="true" applyFont="true" applyFill="true" applyBorder="true" applyAlignment="true" applyProtection="true">
      <alignment vertical="center" wrapText="true"/>
    </xf>
    <xf numFmtId="0" fontId="1" fillId="0" borderId="23" xfId="0" applyNumberFormat="true" applyFont="true" applyFill="true" applyBorder="true" applyAlignment="true">
      <alignment vertical="center"/>
    </xf>
    <xf numFmtId="0" fontId="4" fillId="0" borderId="10" xfId="0" applyNumberFormat="true" applyFont="true" applyFill="true" applyBorder="true" applyAlignment="true">
      <alignment vertical="center"/>
    </xf>
    <xf numFmtId="177" fontId="4" fillId="0" borderId="11" xfId="0" applyNumberFormat="true" applyFont="true" applyFill="true" applyBorder="true" applyAlignment="true" applyProtection="true">
      <alignment vertical="center" wrapText="true"/>
    </xf>
    <xf numFmtId="0" fontId="1" fillId="0" borderId="24" xfId="0" applyNumberFormat="true" applyFont="true" applyFill="true" applyBorder="true" applyAlignment="true">
      <alignment vertical="center"/>
    </xf>
    <xf numFmtId="177" fontId="4" fillId="0" borderId="5" xfId="0" applyNumberFormat="true" applyFont="true" applyFill="true" applyBorder="true" applyAlignment="true" applyProtection="true">
      <alignment vertical="center" wrapText="true"/>
    </xf>
    <xf numFmtId="0" fontId="4" fillId="0" borderId="12" xfId="0" applyNumberFormat="true" applyFont="true" applyFill="true" applyBorder="true" applyAlignment="true">
      <alignment vertical="center"/>
    </xf>
    <xf numFmtId="177" fontId="4" fillId="0" borderId="7" xfId="0" applyNumberFormat="true" applyFont="true" applyFill="true" applyBorder="true" applyAlignment="true" applyProtection="true">
      <alignment vertical="center" wrapText="true"/>
    </xf>
    <xf numFmtId="0" fontId="1" fillId="0" borderId="25" xfId="0" applyNumberFormat="true" applyFont="true" applyFill="true" applyBorder="true" applyAlignment="true">
      <alignment vertical="center"/>
    </xf>
    <xf numFmtId="0" fontId="4" fillId="0" borderId="22" xfId="0" applyNumberFormat="true" applyFont="true" applyFill="true" applyBorder="true" applyAlignment="true">
      <alignment vertical="center"/>
    </xf>
    <xf numFmtId="0" fontId="1" fillId="0" borderId="22" xfId="0" applyNumberFormat="true" applyFont="true" applyFill="true" applyBorder="true" applyAlignment="true">
      <alignment vertical="center"/>
    </xf>
    <xf numFmtId="0" fontId="4" fillId="0" borderId="22" xfId="0" applyNumberFormat="true" applyFont="true" applyFill="true" applyBorder="true" applyAlignment="true">
      <alignment horizontal="center" vertical="center"/>
    </xf>
    <xf numFmtId="177" fontId="4" fillId="0" borderId="22" xfId="0" applyNumberFormat="true" applyFont="true" applyFill="true" applyBorder="true" applyAlignment="true">
      <alignment vertical="center" wrapText="true"/>
    </xf>
    <xf numFmtId="177" fontId="4" fillId="0" borderId="22" xfId="0" applyNumberFormat="true" applyFont="true" applyFill="true" applyBorder="true" applyAlignment="true">
      <alignment horizontal="right" vertical="center" wrapText="true"/>
    </xf>
    <xf numFmtId="4" fontId="4" fillId="0" borderId="5" xfId="0" applyNumberFormat="true" applyFont="true" applyFill="true" applyBorder="true" applyAlignment="true" applyProtection="true">
      <alignment horizontal="center" vertical="center"/>
    </xf>
    <xf numFmtId="177" fontId="4" fillId="0" borderId="6" xfId="0" applyNumberFormat="true" applyFont="true" applyFill="true" applyBorder="true" applyAlignment="true" applyProtection="true">
      <alignment vertical="center" wrapText="true"/>
    </xf>
    <xf numFmtId="177" fontId="4" fillId="0" borderId="24" xfId="0" applyNumberFormat="true" applyFont="true" applyFill="true" applyBorder="true" applyAlignment="true" applyProtection="true">
      <alignment vertical="center" wrapText="true"/>
    </xf>
    <xf numFmtId="177" fontId="4" fillId="0" borderId="25" xfId="0" applyNumberFormat="true" applyFont="true" applyFill="true" applyBorder="true" applyAlignment="true" applyProtection="true">
      <alignment vertical="center" wrapText="true"/>
    </xf>
    <xf numFmtId="0" fontId="4" fillId="2" borderId="0" xfId="0" applyNumberFormat="true" applyFont="true" applyFill="true"/>
    <xf numFmtId="0" fontId="4" fillId="0" borderId="17" xfId="0" applyNumberFormat="true" applyFont="true" applyFill="true" applyBorder="true" applyAlignment="true" applyProtection="true">
      <alignment horizontal="center" vertical="center" wrapText="true"/>
    </xf>
    <xf numFmtId="0" fontId="4" fillId="2" borderId="5" xfId="0" applyNumberFormat="true" applyFont="true" applyFill="true" applyBorder="true" applyAlignment="true">
      <alignment horizontal="center" vertical="center" wrapText="true"/>
    </xf>
    <xf numFmtId="0" fontId="4" fillId="0" borderId="6" xfId="0" applyNumberFormat="true" applyFont="true" applyFill="true" applyBorder="true" applyAlignment="true">
      <alignment horizontal="center" vertical="center" wrapText="true"/>
    </xf>
    <xf numFmtId="0" fontId="4" fillId="0" borderId="10" xfId="0" applyNumberFormat="true" applyFont="true" applyFill="true" applyBorder="true" applyAlignment="true" applyProtection="true">
      <alignment horizontal="center" vertical="center" wrapText="true"/>
    </xf>
    <xf numFmtId="49" fontId="4" fillId="0" borderId="8" xfId="0" applyNumberFormat="true" applyFont="true" applyFill="true" applyBorder="true" applyAlignment="true" applyProtection="true">
      <alignment vertical="center" wrapText="true"/>
    </xf>
    <xf numFmtId="49" fontId="4" fillId="0" borderId="11" xfId="0" applyNumberFormat="true" applyFont="true" applyFill="true" applyBorder="true" applyAlignment="true" applyProtection="true">
      <alignment vertical="center" wrapText="true"/>
    </xf>
    <xf numFmtId="0" fontId="4" fillId="2" borderId="0" xfId="0" applyNumberFormat="true" applyFont="true" applyFill="true" applyAlignment="true"/>
    <xf numFmtId="0" fontId="4" fillId="2" borderId="13" xfId="0" applyNumberFormat="true" applyFont="true" applyFill="true" applyBorder="true" applyAlignment="true" applyProtection="true">
      <alignment horizontal="center" vertical="center"/>
    </xf>
    <xf numFmtId="0" fontId="4" fillId="2" borderId="8" xfId="0" applyNumberFormat="true" applyFont="true" applyFill="true" applyBorder="true" applyAlignment="true" applyProtection="true">
      <alignment horizontal="center" vertical="center"/>
    </xf>
    <xf numFmtId="0" fontId="4" fillId="0" borderId="8" xfId="0" applyNumberFormat="true" applyFont="true" applyFill="true" applyBorder="true" applyAlignment="true" applyProtection="true">
      <alignment horizontal="center" vertical="center" wrapText="true"/>
    </xf>
    <xf numFmtId="0" fontId="4" fillId="0" borderId="4" xfId="0" applyNumberFormat="true" applyFont="true" applyFill="true" applyBorder="true" applyAlignment="true" applyProtection="true">
      <alignment horizontal="center" vertical="center" wrapText="true"/>
    </xf>
    <xf numFmtId="0" fontId="4" fillId="0" borderId="13" xfId="0" applyNumberFormat="true" applyFont="true" applyFill="true" applyBorder="true" applyAlignment="true" applyProtection="true">
      <alignment horizontal="center" vertical="center" wrapText="true"/>
    </xf>
    <xf numFmtId="0" fontId="4" fillId="2" borderId="0" xfId="0" applyNumberFormat="true" applyFont="true" applyFill="true" applyAlignment="true">
      <alignment horizontal="right" vertical="center"/>
    </xf>
    <xf numFmtId="177" fontId="4" fillId="0" borderId="19" xfId="0" applyNumberFormat="true" applyFont="true" applyFill="true" applyBorder="true" applyAlignment="true" applyProtection="true">
      <alignment vertical="center" wrapText="true"/>
    </xf>
    <xf numFmtId="176" fontId="1" fillId="0" borderId="10" xfId="0" applyNumberFormat="true" applyFont="true" applyFill="true" applyBorder="true" applyAlignment="true" applyProtection="true">
      <alignment horizontal="center" vertical="center" wrapText="true"/>
    </xf>
    <xf numFmtId="176" fontId="1" fillId="0" borderId="12" xfId="0" applyNumberFormat="true" applyFont="true" applyFill="true" applyBorder="true" applyAlignment="true" applyProtection="true">
      <alignment horizontal="center" vertical="center" wrapText="true"/>
    </xf>
    <xf numFmtId="0" fontId="1" fillId="2" borderId="8" xfId="0" applyNumberFormat="true" applyFont="true" applyFill="true" applyBorder="true" applyAlignment="true" applyProtection="true">
      <alignment horizontal="center" vertical="center" wrapText="true"/>
    </xf>
    <xf numFmtId="1" fontId="7" fillId="0" borderId="1" xfId="0" applyNumberFormat="true" applyFont="true" applyFill="true" applyBorder="true" applyAlignment="true">
      <alignment horizontal="center" vertical="center"/>
    </xf>
    <xf numFmtId="1" fontId="7" fillId="0" borderId="2" xfId="0" applyNumberFormat="true" applyFont="true" applyFill="true" applyBorder="true" applyAlignment="true">
      <alignment horizontal="center" vertical="center"/>
    </xf>
    <xf numFmtId="0" fontId="1" fillId="0" borderId="19" xfId="0" applyNumberFormat="true" applyFont="true" applyFill="true" applyBorder="true" applyAlignment="true" applyProtection="true">
      <alignment horizontal="center" vertical="center" wrapText="true"/>
    </xf>
    <xf numFmtId="0" fontId="1" fillId="2" borderId="0" xfId="0" applyNumberFormat="true" applyFont="true" applyFill="true" applyAlignment="true" applyProtection="true">
      <alignment horizontal="right" vertical="center"/>
    </xf>
    <xf numFmtId="1" fontId="7" fillId="0" borderId="3" xfId="0" applyNumberFormat="true" applyFont="true" applyFill="true" applyBorder="true" applyAlignment="true">
      <alignment horizontal="center" vertical="center"/>
    </xf>
    <xf numFmtId="4" fontId="4" fillId="0" borderId="19" xfId="0" applyNumberFormat="true" applyFont="true" applyFill="true" applyBorder="true" applyAlignment="true" applyProtection="true">
      <alignment horizontal="center" vertical="center"/>
    </xf>
    <xf numFmtId="177" fontId="4" fillId="0" borderId="10" xfId="0" applyNumberFormat="true" applyFont="true" applyFill="true" applyBorder="true" applyAlignment="true" applyProtection="true">
      <alignment vertical="center" wrapText="true"/>
    </xf>
    <xf numFmtId="0" fontId="4" fillId="0" borderId="9" xfId="0" applyNumberFormat="true" applyFont="true" applyFill="true" applyBorder="true" applyAlignment="true">
      <alignment vertical="center"/>
    </xf>
    <xf numFmtId="0" fontId="4" fillId="0" borderId="19" xfId="0" applyNumberFormat="true" applyFont="true" applyFill="true" applyBorder="true" applyAlignment="true">
      <alignment vertical="center"/>
    </xf>
    <xf numFmtId="177" fontId="4" fillId="0" borderId="19" xfId="0" applyNumberFormat="true" applyFont="true" applyFill="true" applyBorder="true" applyAlignment="true">
      <alignment horizontal="right" vertical="center" wrapText="true"/>
    </xf>
    <xf numFmtId="177" fontId="4" fillId="0" borderId="19" xfId="0" applyNumberFormat="true" applyFont="true" applyFill="true" applyBorder="true" applyAlignment="true">
      <alignment vertical="center" wrapText="true"/>
    </xf>
    <xf numFmtId="0" fontId="4" fillId="0" borderId="10" xfId="0" applyNumberFormat="true" applyFont="true" applyFill="true" applyBorder="true" applyAlignment="true">
      <alignment horizontal="center" vertical="center"/>
    </xf>
    <xf numFmtId="177" fontId="4" fillId="0" borderId="10" xfId="0" applyNumberFormat="true" applyFont="true" applyFill="true" applyBorder="true" applyAlignment="true">
      <alignment horizontal="right" vertical="center" wrapText="true"/>
    </xf>
    <xf numFmtId="177" fontId="4" fillId="0" borderId="10" xfId="0" applyNumberFormat="true" applyFont="true" applyFill="true" applyBorder="true" applyAlignment="true">
      <alignment vertical="center" wrapText="true"/>
    </xf>
    <xf numFmtId="0" fontId="8" fillId="0" borderId="0" xfId="0" applyNumberFormat="true" applyFont="true" applyFill="true" applyAlignment="true">
      <alignment horizontal="center"/>
    </xf>
    <xf numFmtId="0" fontId="9" fillId="0" borderId="0" xfId="0" applyNumberFormat="true" applyFont="true" applyFill="true"/>
    <xf numFmtId="0" fontId="6" fillId="0" borderId="0" xfId="0" applyNumberFormat="true" applyFont="true" applyFill="true" applyAlignment="true">
      <alignment horizontal="center"/>
    </xf>
  </cellXfs>
  <cellStyles count="90">
    <cellStyle name="常规" xfId="0" builtinId="0"/>
    <cellStyle name="Title 1" xfId="1"/>
    <cellStyle name="Output 1" xfId="2"/>
    <cellStyle name="Linked Cell 1" xfId="3"/>
    <cellStyle name="Heading 2 1" xfId="4"/>
    <cellStyle name="Explanatory Text 1" xfId="5"/>
    <cellStyle name="Check Cell 1" xfId="6"/>
    <cellStyle name="强调文字颜色 3" xfId="7" builtinId="37"/>
    <cellStyle name="40% - 强调文字颜色 2" xfId="8" builtinId="35"/>
    <cellStyle name="60% - 强调文字颜色 2" xfId="9" builtinId="36"/>
    <cellStyle name="40% - 强调文字颜色 1" xfId="10" builtinId="31"/>
    <cellStyle name="强调文字颜色 2" xfId="11" builtinId="33"/>
    <cellStyle name="适中" xfId="12" builtinId="28"/>
    <cellStyle name="Heading 4 1" xfId="13"/>
    <cellStyle name="强调文字颜色 1" xfId="14" builtinId="29"/>
    <cellStyle name="标题 4" xfId="15" builtinId="19"/>
    <cellStyle name="好" xfId="16" builtinId="26"/>
    <cellStyle name="标题" xfId="17" builtinId="15"/>
    <cellStyle name="60% - 强调文字颜色 3" xfId="18" builtinId="40"/>
    <cellStyle name="60% - 强调文字颜色 1" xfId="19" builtinId="32"/>
    <cellStyle name="20% - Accent5 1" xfId="20"/>
    <cellStyle name="链接单元格" xfId="21" builtinId="24"/>
    <cellStyle name="检查单元格" xfId="22" builtinId="23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Warning Text 1" xfId="27"/>
    <cellStyle name="20% - 强调文字颜色 4" xfId="28" builtinId="42"/>
    <cellStyle name="60% - Accent2 1" xfId="29"/>
    <cellStyle name="差" xfId="30" builtinId="27"/>
    <cellStyle name="货币" xfId="31" builtinId="4"/>
    <cellStyle name="20% - Accent4 1" xfId="32"/>
    <cellStyle name="20% - 强调文字颜色 3" xfId="33" builtinId="38"/>
    <cellStyle name="60% - 强调文字颜色 6" xfId="34" builtinId="52"/>
    <cellStyle name="超链接" xfId="35" builtinId="8"/>
    <cellStyle name="标题 1" xfId="36" builtinId="16"/>
    <cellStyle name="20% - Accent3 1" xfId="37"/>
    <cellStyle name="Calculation 1" xfId="38"/>
    <cellStyle name="Neutral 1" xfId="39"/>
    <cellStyle name="输入" xfId="40" builtinId="20"/>
    <cellStyle name="60% - 强调文字颜色 5" xfId="41" builtinId="48"/>
    <cellStyle name="20% - Accent2 1" xfId="42"/>
    <cellStyle name="Accent5 1" xfId="43"/>
    <cellStyle name="警告文本" xfId="44" builtinId="11"/>
    <cellStyle name="注释" xfId="45" builtinId="10"/>
    <cellStyle name="60% - 强调文字颜色 4" xfId="46" builtinId="44"/>
    <cellStyle name="Total 1" xfId="47"/>
    <cellStyle name="标题 2" xfId="48" builtinId="17"/>
    <cellStyle name="千位分隔" xfId="49" builtinId="3"/>
    <cellStyle name="20% - 强调文字颜色 1" xfId="50" builtinId="30"/>
    <cellStyle name="百分比" xfId="51" builtinId="5"/>
    <cellStyle name="汇总" xfId="52" builtinId="25"/>
    <cellStyle name="解释性文本" xfId="53" builtinId="53"/>
    <cellStyle name="40% - Accent2 1" xfId="54"/>
    <cellStyle name="标题 3" xfId="55" builtinId="18"/>
    <cellStyle name="输出" xfId="56" builtinId="21"/>
    <cellStyle name="40% - 强调文字颜色 4" xfId="57" builtinId="43"/>
    <cellStyle name="强调文字颜色 5" xfId="58" builtinId="45"/>
    <cellStyle name="Heading 3 1" xfId="59"/>
    <cellStyle name="20% - 强调文字颜色 5" xfId="60" builtinId="46"/>
    <cellStyle name="Good 1" xfId="61"/>
    <cellStyle name="货币[0]" xfId="62" builtinId="7"/>
    <cellStyle name="40% - 强调文字颜色 5" xfId="63" builtinId="47"/>
    <cellStyle name="强调文字颜色 6" xfId="64" builtinId="49"/>
    <cellStyle name="Heading 1 1" xfId="65"/>
    <cellStyle name="20% - 强调文字颜色 6" xfId="66" builtinId="50"/>
    <cellStyle name="Accent2 1" xfId="67"/>
    <cellStyle name="Accent6 1" xfId="68"/>
    <cellStyle name="40% - 强调文字颜色 6" xfId="69" builtinId="51"/>
    <cellStyle name="20% - Accent1 1" xfId="70"/>
    <cellStyle name="60% - Accent4 1" xfId="71"/>
    <cellStyle name="强调文字颜色 4" xfId="72" builtinId="41"/>
    <cellStyle name="40% - Accent1 1" xfId="73"/>
    <cellStyle name="Input 1" xfId="74"/>
    <cellStyle name="40% - Accent3 1" xfId="75"/>
    <cellStyle name="60% - Accent3 1" xfId="76"/>
    <cellStyle name="20% - 强调文字颜色 2" xfId="77" builtinId="34"/>
    <cellStyle name="Note 1" xfId="78"/>
    <cellStyle name="60% - Accent1 1" xfId="79"/>
    <cellStyle name="20% - Accent6 1" xfId="80"/>
    <cellStyle name="40% - Accent4 1" xfId="81"/>
    <cellStyle name="40% - Accent5 1" xfId="82"/>
    <cellStyle name="40% - Accent6 1" xfId="83"/>
    <cellStyle name="60% - Accent5 1" xfId="84"/>
    <cellStyle name="60% - Accent6 1" xfId="85"/>
    <cellStyle name="Accent1 1" xfId="86"/>
    <cellStyle name="Accent3 1" xfId="87"/>
    <cellStyle name="Accent4 1" xfId="88"/>
    <cellStyle name="Bad 1" xfId="89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  <a:tileRect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43"/>
  <sheetViews>
    <sheetView showGridLines="0" showZeros="0" workbookViewId="0">
      <selection activeCell="A1" sqref="A1"/>
    </sheetView>
  </sheetViews>
  <sheetFormatPr defaultColWidth="9" defaultRowHeight="15.75" outlineLevelCol="3"/>
  <cols>
    <col min="1" max="1" width="59" customWidth="true"/>
    <col min="2" max="2" width="44.14" customWidth="true"/>
    <col min="3" max="3" width="65" customWidth="true"/>
    <col min="4" max="4" width="44.14" customWidth="true"/>
    <col min="5" max="7" width="8.57333333333333" customWidth="true"/>
  </cols>
  <sheetData>
    <row r="1" ht="20.25" customHeight="true" spans="1:4">
      <c r="A1" s="86"/>
      <c r="B1" s="86"/>
      <c r="C1" s="86"/>
      <c r="D1" s="35" t="s">
        <v>0</v>
      </c>
    </row>
    <row r="2" ht="20.25" customHeight="true" spans="1:4">
      <c r="A2" s="3" t="s">
        <v>1</v>
      </c>
      <c r="B2" s="3"/>
      <c r="C2" s="3"/>
      <c r="D2" s="3"/>
    </row>
    <row r="3" ht="20.25" customHeight="true" spans="1:4">
      <c r="A3" s="87" t="s">
        <v>2</v>
      </c>
      <c r="B3" s="87"/>
      <c r="C3" s="27"/>
      <c r="D3" s="17" t="s">
        <v>3</v>
      </c>
    </row>
    <row r="4" ht="20.25" customHeight="true" spans="1:4">
      <c r="A4" s="88" t="s">
        <v>4</v>
      </c>
      <c r="B4" s="89"/>
      <c r="C4" s="88" t="s">
        <v>5</v>
      </c>
      <c r="D4" s="89"/>
    </row>
    <row r="5" ht="20.25" customHeight="true" spans="1:4">
      <c r="A5" s="91" t="s">
        <v>6</v>
      </c>
      <c r="B5" s="91" t="s">
        <v>7</v>
      </c>
      <c r="C5" s="91" t="s">
        <v>6</v>
      </c>
      <c r="D5" s="141" t="s">
        <v>7</v>
      </c>
    </row>
    <row r="6" ht="20.25" customHeight="true" spans="1:4">
      <c r="A6" s="102" t="s">
        <v>8</v>
      </c>
      <c r="B6" s="142">
        <v>110301.34</v>
      </c>
      <c r="C6" s="102" t="s">
        <v>9</v>
      </c>
      <c r="D6" s="142">
        <v>0</v>
      </c>
    </row>
    <row r="7" ht="20.25" customHeight="true" spans="1:4">
      <c r="A7" s="102" t="s">
        <v>10</v>
      </c>
      <c r="B7" s="94">
        <v>0</v>
      </c>
      <c r="C7" s="102" t="s">
        <v>11</v>
      </c>
      <c r="D7" s="142">
        <v>0</v>
      </c>
    </row>
    <row r="8" ht="20.25" customHeight="true" spans="1:4">
      <c r="A8" s="93" t="s">
        <v>12</v>
      </c>
      <c r="B8" s="142">
        <v>0</v>
      </c>
      <c r="C8" s="143" t="s">
        <v>13</v>
      </c>
      <c r="D8" s="142">
        <v>0</v>
      </c>
    </row>
    <row r="9" ht="20.25" customHeight="true" spans="1:4">
      <c r="A9" s="102" t="s">
        <v>14</v>
      </c>
      <c r="B9" s="132">
        <v>0</v>
      </c>
      <c r="C9" s="102" t="s">
        <v>15</v>
      </c>
      <c r="D9" s="142">
        <v>113782.9</v>
      </c>
    </row>
    <row r="10" ht="20.25" customHeight="true" spans="1:4">
      <c r="A10" s="102" t="s">
        <v>16</v>
      </c>
      <c r="B10" s="142">
        <v>0</v>
      </c>
      <c r="C10" s="102" t="s">
        <v>17</v>
      </c>
      <c r="D10" s="142">
        <v>336.12</v>
      </c>
    </row>
    <row r="11" ht="20.25" customHeight="true" spans="1:4">
      <c r="A11" s="102" t="s">
        <v>18</v>
      </c>
      <c r="B11" s="142">
        <v>0</v>
      </c>
      <c r="C11" s="102" t="s">
        <v>19</v>
      </c>
      <c r="D11" s="142">
        <v>201.12</v>
      </c>
    </row>
    <row r="12" ht="20.25" customHeight="true" spans="1:4">
      <c r="A12" s="102"/>
      <c r="B12" s="142"/>
      <c r="C12" s="102" t="s">
        <v>20</v>
      </c>
      <c r="D12" s="142">
        <v>0</v>
      </c>
    </row>
    <row r="13" ht="20.25" customHeight="true" spans="1:4">
      <c r="A13" s="96"/>
      <c r="B13" s="142"/>
      <c r="C13" s="102" t="s">
        <v>21</v>
      </c>
      <c r="D13" s="142">
        <v>3653.33</v>
      </c>
    </row>
    <row r="14" ht="20.25" customHeight="true" spans="1:4">
      <c r="A14" s="96"/>
      <c r="B14" s="142"/>
      <c r="C14" s="102" t="s">
        <v>22</v>
      </c>
      <c r="D14" s="142">
        <v>0</v>
      </c>
    </row>
    <row r="15" ht="20.25" customHeight="true" spans="1:4">
      <c r="A15" s="96"/>
      <c r="B15" s="142"/>
      <c r="C15" s="102" t="s">
        <v>23</v>
      </c>
      <c r="D15" s="142">
        <v>2605.83</v>
      </c>
    </row>
    <row r="16" ht="20.25" customHeight="true" spans="1:4">
      <c r="A16" s="96"/>
      <c r="B16" s="142"/>
      <c r="C16" s="102" t="s">
        <v>24</v>
      </c>
      <c r="D16" s="142">
        <v>0</v>
      </c>
    </row>
    <row r="17" ht="20.25" customHeight="true" spans="1:4">
      <c r="A17" s="96"/>
      <c r="B17" s="142"/>
      <c r="C17" s="102" t="s">
        <v>25</v>
      </c>
      <c r="D17" s="142">
        <v>0</v>
      </c>
    </row>
    <row r="18" ht="20.25" customHeight="true" spans="1:4">
      <c r="A18" s="96"/>
      <c r="B18" s="142"/>
      <c r="C18" s="102" t="s">
        <v>26</v>
      </c>
      <c r="D18" s="142">
        <v>0</v>
      </c>
    </row>
    <row r="19" ht="20.25" customHeight="true" spans="1:4">
      <c r="A19" s="96"/>
      <c r="B19" s="142"/>
      <c r="C19" s="102" t="s">
        <v>27</v>
      </c>
      <c r="D19" s="142">
        <v>0</v>
      </c>
    </row>
    <row r="20" ht="20.25" customHeight="true" spans="1:4">
      <c r="A20" s="96"/>
      <c r="B20" s="142"/>
      <c r="C20" s="102" t="s">
        <v>28</v>
      </c>
      <c r="D20" s="142">
        <v>0</v>
      </c>
    </row>
    <row r="21" ht="20.25" customHeight="true" spans="1:4">
      <c r="A21" s="96"/>
      <c r="B21" s="142"/>
      <c r="C21" s="102" t="s">
        <v>29</v>
      </c>
      <c r="D21" s="142">
        <v>32.99</v>
      </c>
    </row>
    <row r="22" ht="20.25" customHeight="true" spans="1:4">
      <c r="A22" s="96"/>
      <c r="B22" s="142"/>
      <c r="C22" s="102" t="s">
        <v>30</v>
      </c>
      <c r="D22" s="142">
        <v>0</v>
      </c>
    </row>
    <row r="23" ht="20.25" customHeight="true" spans="1:4">
      <c r="A23" s="96"/>
      <c r="B23" s="142"/>
      <c r="C23" s="102" t="s">
        <v>31</v>
      </c>
      <c r="D23" s="142">
        <v>0</v>
      </c>
    </row>
    <row r="24" ht="20.25" customHeight="true" spans="1:4">
      <c r="A24" s="96"/>
      <c r="B24" s="142"/>
      <c r="C24" s="102" t="s">
        <v>32</v>
      </c>
      <c r="D24" s="142">
        <v>0</v>
      </c>
    </row>
    <row r="25" ht="20.25" customHeight="true" spans="1:4">
      <c r="A25" s="96"/>
      <c r="B25" s="142"/>
      <c r="C25" s="102" t="s">
        <v>33</v>
      </c>
      <c r="D25" s="142">
        <v>3849.75</v>
      </c>
    </row>
    <row r="26" ht="20.25" customHeight="true" spans="1:4">
      <c r="A26" s="102"/>
      <c r="B26" s="142"/>
      <c r="C26" s="102" t="s">
        <v>34</v>
      </c>
      <c r="D26" s="142">
        <v>0</v>
      </c>
    </row>
    <row r="27" ht="20.25" customHeight="true" spans="1:4">
      <c r="A27" s="102"/>
      <c r="B27" s="142"/>
      <c r="C27" s="102" t="s">
        <v>35</v>
      </c>
      <c r="D27" s="142">
        <v>0</v>
      </c>
    </row>
    <row r="28" ht="20.25" customHeight="true" spans="1:4">
      <c r="A28" s="102" t="s">
        <v>36</v>
      </c>
      <c r="B28" s="142"/>
      <c r="C28" s="102" t="s">
        <v>37</v>
      </c>
      <c r="D28" s="142">
        <v>0</v>
      </c>
    </row>
    <row r="29" ht="20.25" customHeight="true" spans="1:4">
      <c r="A29" s="102"/>
      <c r="B29" s="142"/>
      <c r="C29" s="102" t="s">
        <v>38</v>
      </c>
      <c r="D29" s="142">
        <v>0</v>
      </c>
    </row>
    <row r="30" ht="20.25" customHeight="true" spans="1:4">
      <c r="A30" s="106"/>
      <c r="B30" s="94"/>
      <c r="C30" s="106" t="s">
        <v>39</v>
      </c>
      <c r="D30" s="94">
        <v>0</v>
      </c>
    </row>
    <row r="31" ht="20.25" customHeight="true" spans="1:4">
      <c r="A31" s="109"/>
      <c r="B31" s="100"/>
      <c r="C31" s="109" t="s">
        <v>40</v>
      </c>
      <c r="D31" s="100">
        <v>0</v>
      </c>
    </row>
    <row r="32" ht="20.25" customHeight="true" spans="1:4">
      <c r="A32" s="109"/>
      <c r="B32" s="100"/>
      <c r="C32" s="109" t="s">
        <v>41</v>
      </c>
      <c r="D32" s="100">
        <v>0</v>
      </c>
    </row>
    <row r="33" ht="20.25" customHeight="true" spans="1:4">
      <c r="A33" s="109"/>
      <c r="B33" s="100"/>
      <c r="C33" s="109" t="s">
        <v>42</v>
      </c>
      <c r="D33" s="100">
        <v>0</v>
      </c>
    </row>
    <row r="34" ht="20.25" customHeight="true" spans="1:4">
      <c r="A34" s="109"/>
      <c r="B34" s="100"/>
      <c r="C34" s="109" t="s">
        <v>43</v>
      </c>
      <c r="D34" s="100">
        <v>0</v>
      </c>
    </row>
    <row r="35" ht="20.25" customHeight="true" spans="1:4">
      <c r="A35" s="109"/>
      <c r="B35" s="100"/>
      <c r="C35" s="109" t="s">
        <v>44</v>
      </c>
      <c r="D35" s="100">
        <v>0</v>
      </c>
    </row>
    <row r="36" ht="20.25" customHeight="true" spans="1:4">
      <c r="A36" s="109"/>
      <c r="B36" s="100"/>
      <c r="C36" s="109"/>
      <c r="D36" s="112"/>
    </row>
    <row r="37" ht="20.25" customHeight="true" spans="1:4">
      <c r="A37" s="111" t="s">
        <v>45</v>
      </c>
      <c r="B37" s="112">
        <f>SUM(B6:B34)</f>
        <v>110301.34</v>
      </c>
      <c r="C37" s="111" t="s">
        <v>46</v>
      </c>
      <c r="D37" s="112">
        <f>SUM(D6:D35)</f>
        <v>124462.04</v>
      </c>
    </row>
    <row r="38" ht="20.25" customHeight="true" spans="1:4">
      <c r="A38" s="109" t="s">
        <v>47</v>
      </c>
      <c r="B38" s="100">
        <v>0</v>
      </c>
      <c r="C38" s="109" t="s">
        <v>48</v>
      </c>
      <c r="D38" s="100">
        <v>0</v>
      </c>
    </row>
    <row r="39" ht="20.25" customHeight="true" spans="1:4">
      <c r="A39" s="109" t="s">
        <v>49</v>
      </c>
      <c r="B39" s="100">
        <v>14160.7</v>
      </c>
      <c r="C39" s="109" t="s">
        <v>50</v>
      </c>
      <c r="D39" s="100">
        <v>0</v>
      </c>
    </row>
    <row r="40" ht="20.25" customHeight="true" spans="1:4">
      <c r="A40" s="109"/>
      <c r="B40" s="100"/>
      <c r="C40" s="109" t="s">
        <v>51</v>
      </c>
      <c r="D40" s="100">
        <v>0</v>
      </c>
    </row>
    <row r="41" ht="20.25" customHeight="true" spans="1:4">
      <c r="A41" s="144"/>
      <c r="B41" s="145"/>
      <c r="C41" s="144"/>
      <c r="D41" s="146"/>
    </row>
    <row r="42" ht="20.25" customHeight="true" spans="1:4">
      <c r="A42" s="147" t="s">
        <v>52</v>
      </c>
      <c r="B42" s="148">
        <f>SUM(B37:B39)</f>
        <v>124462.04</v>
      </c>
      <c r="C42" s="147" t="s">
        <v>53</v>
      </c>
      <c r="D42" s="149">
        <f>SUM(D37,D38,D40)</f>
        <v>124462.04</v>
      </c>
    </row>
    <row r="43" ht="20.25" customHeight="true" spans="1:4">
      <c r="A43" s="150"/>
      <c r="B43" s="151"/>
      <c r="C43" s="152"/>
      <c r="D43" s="86"/>
    </row>
  </sheetData>
  <mergeCells count="3">
    <mergeCell ref="A2:D2"/>
    <mergeCell ref="A4:B4"/>
    <mergeCell ref="C4:D4"/>
  </mergeCells>
  <printOptions horizontalCentered="true"/>
  <pageMargins left="0.590972222222222" right="0.590972222222222" top="0.984027777777778" bottom="0.984027777777778" header="0.511805555555556" footer="0.511805555555556"/>
  <pageSetup paperSize="9" scale="55" orientation="landscape" errors="blank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8"/>
  <sheetViews>
    <sheetView showGridLines="0" showZeros="0" topLeftCell="A5" workbookViewId="0">
      <selection activeCell="E23" sqref="E23"/>
    </sheetView>
  </sheetViews>
  <sheetFormatPr defaultColWidth="9" defaultRowHeight="15.75" outlineLevelCol="7"/>
  <cols>
    <col min="1" max="3" width="5.57333333333333" customWidth="true"/>
    <col min="4" max="4" width="16.86" customWidth="true"/>
    <col min="5" max="5" width="71.5733333333333" customWidth="true"/>
    <col min="6" max="8" width="18" customWidth="true"/>
    <col min="9" max="245" width="10.5733333333333" customWidth="true"/>
  </cols>
  <sheetData>
    <row r="1" ht="20.1" customHeight="true" spans="1:8">
      <c r="A1" s="1"/>
      <c r="B1" s="2"/>
      <c r="C1" s="2"/>
      <c r="D1" s="2"/>
      <c r="E1" s="2"/>
      <c r="F1" s="2"/>
      <c r="G1" s="2"/>
      <c r="H1" s="15" t="s">
        <v>371</v>
      </c>
    </row>
    <row r="2" ht="20.1" customHeight="true" spans="1:8">
      <c r="A2" s="3" t="s">
        <v>372</v>
      </c>
      <c r="B2" s="3"/>
      <c r="C2" s="3"/>
      <c r="D2" s="3"/>
      <c r="E2" s="3"/>
      <c r="F2" s="3"/>
      <c r="G2" s="3"/>
      <c r="H2" s="3"/>
    </row>
    <row r="3" ht="20.1" customHeight="true" spans="1:8">
      <c r="A3" s="4" t="s">
        <v>36</v>
      </c>
      <c r="B3" s="4"/>
      <c r="C3" s="4"/>
      <c r="D3" s="4"/>
      <c r="E3" s="4"/>
      <c r="F3" s="16"/>
      <c r="G3" s="16"/>
      <c r="H3" s="17" t="s">
        <v>3</v>
      </c>
    </row>
    <row r="4" ht="20.1" customHeight="true" spans="1:8">
      <c r="A4" s="5" t="s">
        <v>56</v>
      </c>
      <c r="B4" s="6"/>
      <c r="C4" s="6"/>
      <c r="D4" s="6"/>
      <c r="E4" s="7"/>
      <c r="F4" s="18" t="s">
        <v>373</v>
      </c>
      <c r="G4" s="19"/>
      <c r="H4" s="19"/>
    </row>
    <row r="5" ht="20.1" customHeight="true" spans="1:8">
      <c r="A5" s="5" t="s">
        <v>67</v>
      </c>
      <c r="B5" s="6"/>
      <c r="C5" s="7"/>
      <c r="D5" s="8" t="s">
        <v>68</v>
      </c>
      <c r="E5" s="20" t="s">
        <v>159</v>
      </c>
      <c r="F5" s="21" t="s">
        <v>57</v>
      </c>
      <c r="G5" s="21" t="s">
        <v>155</v>
      </c>
      <c r="H5" s="19" t="s">
        <v>156</v>
      </c>
    </row>
    <row r="6" ht="20.1" customHeight="true" spans="1:8">
      <c r="A6" s="9" t="s">
        <v>77</v>
      </c>
      <c r="B6" s="10" t="s">
        <v>78</v>
      </c>
      <c r="C6" s="11" t="s">
        <v>79</v>
      </c>
      <c r="D6" s="12"/>
      <c r="E6" s="22"/>
      <c r="F6" s="23"/>
      <c r="G6" s="23"/>
      <c r="H6" s="24"/>
    </row>
    <row r="7" ht="20.1" customHeight="true" spans="1:8">
      <c r="A7" s="13" t="s">
        <v>36</v>
      </c>
      <c r="B7" s="13" t="s">
        <v>36</v>
      </c>
      <c r="C7" s="13" t="s">
        <v>36</v>
      </c>
      <c r="D7" s="13" t="s">
        <v>36</v>
      </c>
      <c r="E7" s="13" t="s">
        <v>36</v>
      </c>
      <c r="F7" s="25">
        <f t="shared" ref="F7:F16" si="0">SUM(G7:H7)</f>
        <v>0</v>
      </c>
      <c r="G7" s="26" t="s">
        <v>36</v>
      </c>
      <c r="H7" s="25" t="s">
        <v>36</v>
      </c>
    </row>
    <row r="8" ht="20.1" customHeight="true" spans="1:8">
      <c r="A8" s="13" t="s">
        <v>36</v>
      </c>
      <c r="B8" s="13" t="s">
        <v>36</v>
      </c>
      <c r="C8" s="13" t="s">
        <v>36</v>
      </c>
      <c r="D8" s="13" t="s">
        <v>36</v>
      </c>
      <c r="E8" s="13" t="s">
        <v>36</v>
      </c>
      <c r="F8" s="25">
        <f t="shared" si="0"/>
        <v>0</v>
      </c>
      <c r="G8" s="26" t="s">
        <v>36</v>
      </c>
      <c r="H8" s="25" t="s">
        <v>36</v>
      </c>
    </row>
    <row r="9" ht="20.1" customHeight="true" spans="1:8">
      <c r="A9" s="13" t="s">
        <v>36</v>
      </c>
      <c r="B9" s="13" t="s">
        <v>36</v>
      </c>
      <c r="C9" s="13" t="s">
        <v>36</v>
      </c>
      <c r="D9" s="13" t="s">
        <v>36</v>
      </c>
      <c r="E9" s="13" t="s">
        <v>36</v>
      </c>
      <c r="F9" s="25">
        <f t="shared" si="0"/>
        <v>0</v>
      </c>
      <c r="G9" s="26" t="s">
        <v>36</v>
      </c>
      <c r="H9" s="25" t="s">
        <v>36</v>
      </c>
    </row>
    <row r="10" ht="20.1" customHeight="true" spans="1:8">
      <c r="A10" s="13" t="s">
        <v>36</v>
      </c>
      <c r="B10" s="13" t="s">
        <v>36</v>
      </c>
      <c r="C10" s="13" t="s">
        <v>36</v>
      </c>
      <c r="D10" s="13" t="s">
        <v>36</v>
      </c>
      <c r="E10" s="13" t="s">
        <v>36</v>
      </c>
      <c r="F10" s="25">
        <f t="shared" si="0"/>
        <v>0</v>
      </c>
      <c r="G10" s="26" t="s">
        <v>36</v>
      </c>
      <c r="H10" s="25" t="s">
        <v>36</v>
      </c>
    </row>
    <row r="11" ht="20.1" customHeight="true" spans="1:8">
      <c r="A11" s="13" t="s">
        <v>36</v>
      </c>
      <c r="B11" s="13" t="s">
        <v>36</v>
      </c>
      <c r="C11" s="13" t="s">
        <v>36</v>
      </c>
      <c r="D11" s="13" t="s">
        <v>36</v>
      </c>
      <c r="E11" s="13" t="s">
        <v>36</v>
      </c>
      <c r="F11" s="25">
        <f t="shared" si="0"/>
        <v>0</v>
      </c>
      <c r="G11" s="26" t="s">
        <v>36</v>
      </c>
      <c r="H11" s="25" t="s">
        <v>36</v>
      </c>
    </row>
    <row r="12" ht="20.1" customHeight="true" spans="1:8">
      <c r="A12" s="13" t="s">
        <v>36</v>
      </c>
      <c r="B12" s="13" t="s">
        <v>36</v>
      </c>
      <c r="C12" s="13" t="s">
        <v>36</v>
      </c>
      <c r="D12" s="13" t="s">
        <v>36</v>
      </c>
      <c r="E12" s="13" t="s">
        <v>36</v>
      </c>
      <c r="F12" s="25">
        <f t="shared" si="0"/>
        <v>0</v>
      </c>
      <c r="G12" s="26" t="s">
        <v>36</v>
      </c>
      <c r="H12" s="25" t="s">
        <v>36</v>
      </c>
    </row>
    <row r="13" ht="20.1" customHeight="true" spans="1:8">
      <c r="A13" s="13" t="s">
        <v>36</v>
      </c>
      <c r="B13" s="13" t="s">
        <v>36</v>
      </c>
      <c r="C13" s="13" t="s">
        <v>36</v>
      </c>
      <c r="D13" s="13" t="s">
        <v>36</v>
      </c>
      <c r="E13" s="13" t="s">
        <v>36</v>
      </c>
      <c r="F13" s="25">
        <f t="shared" si="0"/>
        <v>0</v>
      </c>
      <c r="G13" s="26" t="s">
        <v>36</v>
      </c>
      <c r="H13" s="25" t="s">
        <v>36</v>
      </c>
    </row>
    <row r="14" ht="20.1" customHeight="true" spans="1:8">
      <c r="A14" s="13" t="s">
        <v>36</v>
      </c>
      <c r="B14" s="13" t="s">
        <v>36</v>
      </c>
      <c r="C14" s="13" t="s">
        <v>36</v>
      </c>
      <c r="D14" s="13" t="s">
        <v>36</v>
      </c>
      <c r="E14" s="13" t="s">
        <v>36</v>
      </c>
      <c r="F14" s="25">
        <f t="shared" si="0"/>
        <v>0</v>
      </c>
      <c r="G14" s="26" t="s">
        <v>36</v>
      </c>
      <c r="H14" s="25" t="s">
        <v>36</v>
      </c>
    </row>
    <row r="15" ht="20.1" customHeight="true" spans="1:8">
      <c r="A15" s="13" t="s">
        <v>36</v>
      </c>
      <c r="B15" s="13" t="s">
        <v>36</v>
      </c>
      <c r="C15" s="13" t="s">
        <v>36</v>
      </c>
      <c r="D15" s="13" t="s">
        <v>36</v>
      </c>
      <c r="E15" s="13" t="s">
        <v>36</v>
      </c>
      <c r="F15" s="25">
        <f t="shared" si="0"/>
        <v>0</v>
      </c>
      <c r="G15" s="26" t="s">
        <v>36</v>
      </c>
      <c r="H15" s="25" t="s">
        <v>36</v>
      </c>
    </row>
    <row r="16" ht="20.1" customHeight="true" spans="1:8">
      <c r="A16" s="13" t="s">
        <v>36</v>
      </c>
      <c r="B16" s="13" t="s">
        <v>36</v>
      </c>
      <c r="C16" s="13" t="s">
        <v>36</v>
      </c>
      <c r="D16" s="13" t="s">
        <v>36</v>
      </c>
      <c r="E16" s="13" t="s">
        <v>36</v>
      </c>
      <c r="F16" s="25">
        <f t="shared" si="0"/>
        <v>0</v>
      </c>
      <c r="G16" s="26" t="s">
        <v>36</v>
      </c>
      <c r="H16" s="25" t="s">
        <v>36</v>
      </c>
    </row>
    <row r="18" spans="1:8">
      <c r="A18" s="14" t="s">
        <v>374</v>
      </c>
      <c r="B18" s="14"/>
      <c r="C18" s="14"/>
      <c r="D18" s="14"/>
      <c r="E18" s="14"/>
      <c r="F18" s="14"/>
      <c r="G18" s="14"/>
      <c r="H18" s="14"/>
    </row>
  </sheetData>
  <mergeCells count="10">
    <mergeCell ref="A2:H2"/>
    <mergeCell ref="A4:E4"/>
    <mergeCell ref="F4:H4"/>
    <mergeCell ref="A5:C5"/>
    <mergeCell ref="A18:H18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0.984027777777778" bottom="0.984027777777778" header="0.511111111111111" footer="0.511111111111111"/>
  <pageSetup paperSize="9" scale="84" fitToHeight="1000" orientation="landscape" errors="blank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8"/>
  <sheetViews>
    <sheetView showGridLines="0" showZeros="0" topLeftCell="A6" workbookViewId="0">
      <selection activeCell="B33" sqref="B33"/>
    </sheetView>
  </sheetViews>
  <sheetFormatPr defaultColWidth="9" defaultRowHeight="15.75" outlineLevelCol="7"/>
  <cols>
    <col min="1" max="1" width="15.4266666666667" customWidth="true"/>
    <col min="2" max="2" width="38.72" customWidth="true"/>
    <col min="3" max="8" width="17.86" customWidth="true"/>
  </cols>
  <sheetData>
    <row r="1" ht="20.1" customHeight="true" spans="1:8">
      <c r="A1" s="27"/>
      <c r="B1" s="27"/>
      <c r="C1" s="27"/>
      <c r="D1" s="27"/>
      <c r="E1" s="34"/>
      <c r="F1" s="27"/>
      <c r="G1" s="27"/>
      <c r="H1" s="35" t="s">
        <v>375</v>
      </c>
    </row>
    <row r="2" ht="25.5" customHeight="true" spans="1:8">
      <c r="A2" s="3" t="s">
        <v>376</v>
      </c>
      <c r="B2" s="3"/>
      <c r="C2" s="3"/>
      <c r="D2" s="3"/>
      <c r="E2" s="3"/>
      <c r="F2" s="3"/>
      <c r="G2" s="3"/>
      <c r="H2" s="3"/>
    </row>
    <row r="3" ht="20.1" customHeight="true" spans="1:8">
      <c r="A3" s="16" t="s">
        <v>2</v>
      </c>
      <c r="B3" s="28"/>
      <c r="C3" s="28"/>
      <c r="D3" s="28"/>
      <c r="E3" s="28"/>
      <c r="F3" s="28"/>
      <c r="G3" s="28"/>
      <c r="H3" s="17" t="s">
        <v>3</v>
      </c>
    </row>
    <row r="4" ht="20.1" customHeight="true" spans="1:8">
      <c r="A4" s="29" t="s">
        <v>363</v>
      </c>
      <c r="B4" s="29" t="s">
        <v>364</v>
      </c>
      <c r="C4" s="19" t="s">
        <v>365</v>
      </c>
      <c r="D4" s="19"/>
      <c r="E4" s="24"/>
      <c r="F4" s="24"/>
      <c r="G4" s="24"/>
      <c r="H4" s="19"/>
    </row>
    <row r="5" ht="20.1" customHeight="true" spans="1:8">
      <c r="A5" s="29"/>
      <c r="B5" s="29"/>
      <c r="C5" s="30" t="s">
        <v>57</v>
      </c>
      <c r="D5" s="20" t="s">
        <v>366</v>
      </c>
      <c r="E5" s="36" t="s">
        <v>367</v>
      </c>
      <c r="F5" s="37"/>
      <c r="G5" s="38"/>
      <c r="H5" s="39" t="s">
        <v>368</v>
      </c>
    </row>
    <row r="6" ht="33.75" customHeight="true" spans="1:8">
      <c r="A6" s="22"/>
      <c r="B6" s="22"/>
      <c r="C6" s="31"/>
      <c r="D6" s="23"/>
      <c r="E6" s="40" t="s">
        <v>72</v>
      </c>
      <c r="F6" s="41" t="s">
        <v>369</v>
      </c>
      <c r="G6" s="42" t="s">
        <v>370</v>
      </c>
      <c r="H6" s="43"/>
    </row>
    <row r="7" ht="20.1" customHeight="true" spans="1:8">
      <c r="A7" s="13" t="s">
        <v>36</v>
      </c>
      <c r="B7" s="32" t="s">
        <v>36</v>
      </c>
      <c r="C7" s="26">
        <f t="shared" ref="C7:C16" si="0">SUM(D7,F7:H7)</f>
        <v>0</v>
      </c>
      <c r="D7" s="33" t="s">
        <v>36</v>
      </c>
      <c r="E7" s="33">
        <f t="shared" ref="E7:E16" si="1">SUM(F7:G7)</f>
        <v>0</v>
      </c>
      <c r="F7" s="33" t="s">
        <v>36</v>
      </c>
      <c r="G7" s="25" t="s">
        <v>36</v>
      </c>
      <c r="H7" s="44" t="s">
        <v>36</v>
      </c>
    </row>
    <row r="8" ht="20.1" customHeight="true" spans="1:8">
      <c r="A8" s="13" t="s">
        <v>36</v>
      </c>
      <c r="B8" s="32" t="s">
        <v>36</v>
      </c>
      <c r="C8" s="26">
        <f t="shared" si="0"/>
        <v>0</v>
      </c>
      <c r="D8" s="33" t="s">
        <v>36</v>
      </c>
      <c r="E8" s="33">
        <f t="shared" si="1"/>
        <v>0</v>
      </c>
      <c r="F8" s="33" t="s">
        <v>36</v>
      </c>
      <c r="G8" s="25" t="s">
        <v>36</v>
      </c>
      <c r="H8" s="44" t="s">
        <v>36</v>
      </c>
    </row>
    <row r="9" ht="20.1" customHeight="true" spans="1:8">
      <c r="A9" s="13" t="s">
        <v>36</v>
      </c>
      <c r="B9" s="32" t="s">
        <v>36</v>
      </c>
      <c r="C9" s="26">
        <f t="shared" si="0"/>
        <v>0</v>
      </c>
      <c r="D9" s="33" t="s">
        <v>36</v>
      </c>
      <c r="E9" s="33">
        <f t="shared" si="1"/>
        <v>0</v>
      </c>
      <c r="F9" s="33" t="s">
        <v>36</v>
      </c>
      <c r="G9" s="25" t="s">
        <v>36</v>
      </c>
      <c r="H9" s="44" t="s">
        <v>36</v>
      </c>
    </row>
    <row r="10" ht="20.1" customHeight="true" spans="1:8">
      <c r="A10" s="13" t="s">
        <v>36</v>
      </c>
      <c r="B10" s="32" t="s">
        <v>36</v>
      </c>
      <c r="C10" s="26">
        <f t="shared" si="0"/>
        <v>0</v>
      </c>
      <c r="D10" s="33" t="s">
        <v>36</v>
      </c>
      <c r="E10" s="33">
        <f t="shared" si="1"/>
        <v>0</v>
      </c>
      <c r="F10" s="33" t="s">
        <v>36</v>
      </c>
      <c r="G10" s="25" t="s">
        <v>36</v>
      </c>
      <c r="H10" s="44" t="s">
        <v>36</v>
      </c>
    </row>
    <row r="11" ht="20.1" customHeight="true" spans="1:8">
      <c r="A11" s="13" t="s">
        <v>36</v>
      </c>
      <c r="B11" s="32" t="s">
        <v>36</v>
      </c>
      <c r="C11" s="26">
        <f t="shared" si="0"/>
        <v>0</v>
      </c>
      <c r="D11" s="33" t="s">
        <v>36</v>
      </c>
      <c r="E11" s="33">
        <f t="shared" si="1"/>
        <v>0</v>
      </c>
      <c r="F11" s="33" t="s">
        <v>36</v>
      </c>
      <c r="G11" s="25" t="s">
        <v>36</v>
      </c>
      <c r="H11" s="44" t="s">
        <v>36</v>
      </c>
    </row>
    <row r="12" ht="20.1" customHeight="true" spans="1:8">
      <c r="A12" s="13" t="s">
        <v>36</v>
      </c>
      <c r="B12" s="32" t="s">
        <v>36</v>
      </c>
      <c r="C12" s="26">
        <f t="shared" si="0"/>
        <v>0</v>
      </c>
      <c r="D12" s="33" t="s">
        <v>36</v>
      </c>
      <c r="E12" s="33">
        <f t="shared" si="1"/>
        <v>0</v>
      </c>
      <c r="F12" s="33" t="s">
        <v>36</v>
      </c>
      <c r="G12" s="25" t="s">
        <v>36</v>
      </c>
      <c r="H12" s="44" t="s">
        <v>36</v>
      </c>
    </row>
    <row r="13" ht="20.1" customHeight="true" spans="1:8">
      <c r="A13" s="13" t="s">
        <v>36</v>
      </c>
      <c r="B13" s="32" t="s">
        <v>36</v>
      </c>
      <c r="C13" s="26">
        <f t="shared" si="0"/>
        <v>0</v>
      </c>
      <c r="D13" s="33" t="s">
        <v>36</v>
      </c>
      <c r="E13" s="33">
        <f t="shared" si="1"/>
        <v>0</v>
      </c>
      <c r="F13" s="33" t="s">
        <v>36</v>
      </c>
      <c r="G13" s="25" t="s">
        <v>36</v>
      </c>
      <c r="H13" s="44" t="s">
        <v>36</v>
      </c>
    </row>
    <row r="14" ht="20.1" customHeight="true" spans="1:8">
      <c r="A14" s="13" t="s">
        <v>36</v>
      </c>
      <c r="B14" s="32" t="s">
        <v>36</v>
      </c>
      <c r="C14" s="26">
        <f t="shared" si="0"/>
        <v>0</v>
      </c>
      <c r="D14" s="33" t="s">
        <v>36</v>
      </c>
      <c r="E14" s="33">
        <f t="shared" si="1"/>
        <v>0</v>
      </c>
      <c r="F14" s="33" t="s">
        <v>36</v>
      </c>
      <c r="G14" s="25" t="s">
        <v>36</v>
      </c>
      <c r="H14" s="44" t="s">
        <v>36</v>
      </c>
    </row>
    <row r="15" ht="20.1" customHeight="true" spans="1:8">
      <c r="A15" s="13" t="s">
        <v>36</v>
      </c>
      <c r="B15" s="32" t="s">
        <v>36</v>
      </c>
      <c r="C15" s="26">
        <f t="shared" si="0"/>
        <v>0</v>
      </c>
      <c r="D15" s="33" t="s">
        <v>36</v>
      </c>
      <c r="E15" s="33">
        <f t="shared" si="1"/>
        <v>0</v>
      </c>
      <c r="F15" s="33" t="s">
        <v>36</v>
      </c>
      <c r="G15" s="25" t="s">
        <v>36</v>
      </c>
      <c r="H15" s="44" t="s">
        <v>36</v>
      </c>
    </row>
    <row r="16" ht="20.1" customHeight="true" spans="1:8">
      <c r="A16" s="13" t="s">
        <v>36</v>
      </c>
      <c r="B16" s="32" t="s">
        <v>36</v>
      </c>
      <c r="C16" s="26">
        <f t="shared" si="0"/>
        <v>0</v>
      </c>
      <c r="D16" s="33" t="s">
        <v>36</v>
      </c>
      <c r="E16" s="33">
        <f t="shared" si="1"/>
        <v>0</v>
      </c>
      <c r="F16" s="33" t="s">
        <v>36</v>
      </c>
      <c r="G16" s="25" t="s">
        <v>36</v>
      </c>
      <c r="H16" s="44" t="s">
        <v>36</v>
      </c>
    </row>
    <row r="18" spans="1:8">
      <c r="A18" s="14" t="s">
        <v>377</v>
      </c>
      <c r="B18" s="14"/>
      <c r="C18" s="14"/>
      <c r="D18" s="14"/>
      <c r="E18" s="14"/>
      <c r="F18" s="14"/>
      <c r="G18" s="14"/>
      <c r="H18" s="14"/>
    </row>
  </sheetData>
  <mergeCells count="9">
    <mergeCell ref="A2:H2"/>
    <mergeCell ref="C4:H4"/>
    <mergeCell ref="E5:G5"/>
    <mergeCell ref="A18:H18"/>
    <mergeCell ref="A4:A6"/>
    <mergeCell ref="B4:B6"/>
    <mergeCell ref="C5:C6"/>
    <mergeCell ref="D5:D6"/>
    <mergeCell ref="H5:H6"/>
  </mergeCells>
  <printOptions horizontalCentered="true"/>
  <pageMargins left="0.590277777777778" right="0.590277777777778" top="0.984027777777778" bottom="0.984027777777778" header="0.511111111111111" footer="0.511111111111111"/>
  <pageSetup paperSize="9" scale="83" fitToHeight="1000" orientation="landscape" errors="blank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8"/>
  <sheetViews>
    <sheetView showGridLines="0" showZeros="0" tabSelected="1" workbookViewId="0">
      <selection activeCell="E29" sqref="E29"/>
    </sheetView>
  </sheetViews>
  <sheetFormatPr defaultColWidth="9" defaultRowHeight="15.75" outlineLevelCol="7"/>
  <cols>
    <col min="1" max="3" width="5.57333333333333" customWidth="true"/>
    <col min="4" max="4" width="16.86" customWidth="true"/>
    <col min="5" max="5" width="92.14" customWidth="true"/>
    <col min="6" max="8" width="18" customWidth="true"/>
    <col min="9" max="245" width="10.5733333333333" customWidth="true"/>
  </cols>
  <sheetData>
    <row r="1" ht="20.1" customHeight="true" spans="1:8">
      <c r="A1" s="1"/>
      <c r="B1" s="2"/>
      <c r="C1" s="2"/>
      <c r="D1" s="2"/>
      <c r="E1" s="2"/>
      <c r="F1" s="2"/>
      <c r="G1" s="2"/>
      <c r="H1" s="15" t="s">
        <v>378</v>
      </c>
    </row>
    <row r="2" ht="20.1" customHeight="true" spans="1:8">
      <c r="A2" s="3" t="s">
        <v>379</v>
      </c>
      <c r="B2" s="3"/>
      <c r="C2" s="3"/>
      <c r="D2" s="3"/>
      <c r="E2" s="3"/>
      <c r="F2" s="3"/>
      <c r="G2" s="3"/>
      <c r="H2" s="3"/>
    </row>
    <row r="3" ht="20.1" customHeight="true" spans="1:8">
      <c r="A3" s="4" t="s">
        <v>36</v>
      </c>
      <c r="B3" s="4"/>
      <c r="C3" s="4"/>
      <c r="D3" s="4"/>
      <c r="E3" s="4"/>
      <c r="F3" s="16"/>
      <c r="G3" s="16"/>
      <c r="H3" s="17" t="s">
        <v>3</v>
      </c>
    </row>
    <row r="4" ht="20.1" customHeight="true" spans="1:8">
      <c r="A4" s="5" t="s">
        <v>56</v>
      </c>
      <c r="B4" s="6"/>
      <c r="C4" s="6"/>
      <c r="D4" s="6"/>
      <c r="E4" s="7"/>
      <c r="F4" s="18" t="s">
        <v>380</v>
      </c>
      <c r="G4" s="19"/>
      <c r="H4" s="19"/>
    </row>
    <row r="5" ht="20.1" customHeight="true" spans="1:8">
      <c r="A5" s="5" t="s">
        <v>67</v>
      </c>
      <c r="B5" s="6"/>
      <c r="C5" s="7"/>
      <c r="D5" s="8" t="s">
        <v>68</v>
      </c>
      <c r="E5" s="20" t="s">
        <v>159</v>
      </c>
      <c r="F5" s="21" t="s">
        <v>57</v>
      </c>
      <c r="G5" s="21" t="s">
        <v>155</v>
      </c>
      <c r="H5" s="19" t="s">
        <v>156</v>
      </c>
    </row>
    <row r="6" ht="20.1" customHeight="true" spans="1:8">
      <c r="A6" s="9" t="s">
        <v>77</v>
      </c>
      <c r="B6" s="10" t="s">
        <v>78</v>
      </c>
      <c r="C6" s="11" t="s">
        <v>79</v>
      </c>
      <c r="D6" s="12"/>
      <c r="E6" s="22"/>
      <c r="F6" s="23"/>
      <c r="G6" s="23"/>
      <c r="H6" s="24"/>
    </row>
    <row r="7" ht="20.1" customHeight="true" spans="1:8">
      <c r="A7" s="13" t="s">
        <v>36</v>
      </c>
      <c r="B7" s="13" t="s">
        <v>36</v>
      </c>
      <c r="C7" s="13" t="s">
        <v>36</v>
      </c>
      <c r="D7" s="13" t="s">
        <v>36</v>
      </c>
      <c r="E7" s="13" t="s">
        <v>36</v>
      </c>
      <c r="F7" s="25">
        <f t="shared" ref="F7:F16" si="0">SUM(G7:H7)</f>
        <v>0</v>
      </c>
      <c r="G7" s="26" t="s">
        <v>36</v>
      </c>
      <c r="H7" s="25" t="s">
        <v>36</v>
      </c>
    </row>
    <row r="8" ht="20.1" customHeight="true" spans="1:8">
      <c r="A8" s="13" t="s">
        <v>36</v>
      </c>
      <c r="B8" s="13" t="s">
        <v>36</v>
      </c>
      <c r="C8" s="13" t="s">
        <v>36</v>
      </c>
      <c r="D8" s="13" t="s">
        <v>36</v>
      </c>
      <c r="E8" s="13" t="s">
        <v>36</v>
      </c>
      <c r="F8" s="25">
        <f t="shared" si="0"/>
        <v>0</v>
      </c>
      <c r="G8" s="26" t="s">
        <v>36</v>
      </c>
      <c r="H8" s="25" t="s">
        <v>36</v>
      </c>
    </row>
    <row r="9" ht="20.1" customHeight="true" spans="1:8">
      <c r="A9" s="13" t="s">
        <v>36</v>
      </c>
      <c r="B9" s="13" t="s">
        <v>36</v>
      </c>
      <c r="C9" s="13" t="s">
        <v>36</v>
      </c>
      <c r="D9" s="13" t="s">
        <v>36</v>
      </c>
      <c r="E9" s="13" t="s">
        <v>36</v>
      </c>
      <c r="F9" s="25">
        <f t="shared" si="0"/>
        <v>0</v>
      </c>
      <c r="G9" s="26" t="s">
        <v>36</v>
      </c>
      <c r="H9" s="25" t="s">
        <v>36</v>
      </c>
    </row>
    <row r="10" ht="20.1" customHeight="true" spans="1:8">
      <c r="A10" s="13" t="s">
        <v>36</v>
      </c>
      <c r="B10" s="13" t="s">
        <v>36</v>
      </c>
      <c r="C10" s="13" t="s">
        <v>36</v>
      </c>
      <c r="D10" s="13" t="s">
        <v>36</v>
      </c>
      <c r="E10" s="13" t="s">
        <v>36</v>
      </c>
      <c r="F10" s="25">
        <f t="shared" si="0"/>
        <v>0</v>
      </c>
      <c r="G10" s="26" t="s">
        <v>36</v>
      </c>
      <c r="H10" s="25" t="s">
        <v>36</v>
      </c>
    </row>
    <row r="11" ht="20.1" customHeight="true" spans="1:8">
      <c r="A11" s="13" t="s">
        <v>36</v>
      </c>
      <c r="B11" s="13" t="s">
        <v>36</v>
      </c>
      <c r="C11" s="13" t="s">
        <v>36</v>
      </c>
      <c r="D11" s="13" t="s">
        <v>36</v>
      </c>
      <c r="E11" s="13" t="s">
        <v>36</v>
      </c>
      <c r="F11" s="25">
        <f t="shared" si="0"/>
        <v>0</v>
      </c>
      <c r="G11" s="26" t="s">
        <v>36</v>
      </c>
      <c r="H11" s="25" t="s">
        <v>36</v>
      </c>
    </row>
    <row r="12" ht="20.1" customHeight="true" spans="1:8">
      <c r="A12" s="13" t="s">
        <v>36</v>
      </c>
      <c r="B12" s="13" t="s">
        <v>36</v>
      </c>
      <c r="C12" s="13" t="s">
        <v>36</v>
      </c>
      <c r="D12" s="13" t="s">
        <v>36</v>
      </c>
      <c r="E12" s="13" t="s">
        <v>36</v>
      </c>
      <c r="F12" s="25">
        <f t="shared" si="0"/>
        <v>0</v>
      </c>
      <c r="G12" s="26" t="s">
        <v>36</v>
      </c>
      <c r="H12" s="25" t="s">
        <v>36</v>
      </c>
    </row>
    <row r="13" ht="20.1" customHeight="true" spans="1:8">
      <c r="A13" s="13" t="s">
        <v>36</v>
      </c>
      <c r="B13" s="13" t="s">
        <v>36</v>
      </c>
      <c r="C13" s="13" t="s">
        <v>36</v>
      </c>
      <c r="D13" s="13" t="s">
        <v>36</v>
      </c>
      <c r="E13" s="13" t="s">
        <v>36</v>
      </c>
      <c r="F13" s="25">
        <f t="shared" si="0"/>
        <v>0</v>
      </c>
      <c r="G13" s="26" t="s">
        <v>36</v>
      </c>
      <c r="H13" s="25" t="s">
        <v>36</v>
      </c>
    </row>
    <row r="14" ht="20.1" customHeight="true" spans="1:8">
      <c r="A14" s="13" t="s">
        <v>36</v>
      </c>
      <c r="B14" s="13" t="s">
        <v>36</v>
      </c>
      <c r="C14" s="13" t="s">
        <v>36</v>
      </c>
      <c r="D14" s="13" t="s">
        <v>36</v>
      </c>
      <c r="E14" s="13" t="s">
        <v>36</v>
      </c>
      <c r="F14" s="25">
        <f t="shared" si="0"/>
        <v>0</v>
      </c>
      <c r="G14" s="26" t="s">
        <v>36</v>
      </c>
      <c r="H14" s="25" t="s">
        <v>36</v>
      </c>
    </row>
    <row r="15" ht="20.1" customHeight="true" spans="1:8">
      <c r="A15" s="13" t="s">
        <v>36</v>
      </c>
      <c r="B15" s="13" t="s">
        <v>36</v>
      </c>
      <c r="C15" s="13" t="s">
        <v>36</v>
      </c>
      <c r="D15" s="13" t="s">
        <v>36</v>
      </c>
      <c r="E15" s="13" t="s">
        <v>36</v>
      </c>
      <c r="F15" s="25">
        <f t="shared" si="0"/>
        <v>0</v>
      </c>
      <c r="G15" s="26" t="s">
        <v>36</v>
      </c>
      <c r="H15" s="25" t="s">
        <v>36</v>
      </c>
    </row>
    <row r="16" ht="20.1" customHeight="true" spans="1:8">
      <c r="A16" s="13" t="s">
        <v>36</v>
      </c>
      <c r="B16" s="13" t="s">
        <v>36</v>
      </c>
      <c r="C16" s="13" t="s">
        <v>36</v>
      </c>
      <c r="D16" s="13" t="s">
        <v>36</v>
      </c>
      <c r="E16" s="13" t="s">
        <v>36</v>
      </c>
      <c r="F16" s="25">
        <f t="shared" si="0"/>
        <v>0</v>
      </c>
      <c r="G16" s="26" t="s">
        <v>36</v>
      </c>
      <c r="H16" s="25" t="s">
        <v>36</v>
      </c>
    </row>
    <row r="18" spans="1:8">
      <c r="A18" s="14" t="s">
        <v>381</v>
      </c>
      <c r="B18" s="14"/>
      <c r="C18" s="14"/>
      <c r="D18" s="14"/>
      <c r="E18" s="14"/>
      <c r="F18" s="14"/>
      <c r="G18" s="14"/>
      <c r="H18" s="14"/>
    </row>
  </sheetData>
  <mergeCells count="10">
    <mergeCell ref="A2:H2"/>
    <mergeCell ref="A4:E4"/>
    <mergeCell ref="F4:H4"/>
    <mergeCell ref="A5:C5"/>
    <mergeCell ref="A18:H18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0.984027777777778" bottom="0.984027777777778" header="0.511111111111111" footer="0.511111111111111"/>
  <pageSetup paperSize="9" scale="74" fitToHeight="1000" orientation="landscape" errors="blank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105"/>
  <sheetViews>
    <sheetView showGridLines="0" showZeros="0" topLeftCell="A13" workbookViewId="0">
      <selection activeCell="E24" sqref="E24"/>
    </sheetView>
  </sheetViews>
  <sheetFormatPr defaultColWidth="9" defaultRowHeight="15.75"/>
  <cols>
    <col min="1" max="1" width="4.72" customWidth="true"/>
    <col min="2" max="3" width="3.57333333333333" customWidth="true"/>
    <col min="4" max="4" width="9" customWidth="true"/>
    <col min="5" max="5" width="37.86" customWidth="true"/>
    <col min="6" max="10" width="13.14" customWidth="true"/>
    <col min="11" max="14" width="12" customWidth="true"/>
    <col min="15" max="15" width="11.7133333333333" customWidth="true"/>
    <col min="16" max="17" width="10.5733333333333" customWidth="true"/>
    <col min="18" max="18" width="12" customWidth="true"/>
    <col min="19" max="19" width="9.71333333333333" customWidth="true"/>
    <col min="20" max="20" width="10.5733333333333" customWidth="true"/>
  </cols>
  <sheetData>
    <row r="1" ht="20.1" customHeight="true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39" t="s">
        <v>54</v>
      </c>
    </row>
    <row r="2" ht="20.1" customHeight="true" spans="1:20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20.1" customHeight="true" spans="1:20">
      <c r="A3" s="4" t="s">
        <v>2</v>
      </c>
      <c r="B3" s="4"/>
      <c r="C3" s="4"/>
      <c r="D3" s="4"/>
      <c r="E3" s="4"/>
      <c r="F3" s="28"/>
      <c r="G3" s="28"/>
      <c r="H3" s="28"/>
      <c r="I3" s="28"/>
      <c r="J3" s="72"/>
      <c r="K3" s="72"/>
      <c r="L3" s="72"/>
      <c r="M3" s="72"/>
      <c r="N3" s="72"/>
      <c r="O3" s="72"/>
      <c r="P3" s="72"/>
      <c r="Q3" s="72"/>
      <c r="R3" s="72"/>
      <c r="S3" s="64"/>
      <c r="T3" s="17" t="s">
        <v>3</v>
      </c>
    </row>
    <row r="4" ht="20.1" customHeight="true" spans="1:20">
      <c r="A4" s="5" t="s">
        <v>56</v>
      </c>
      <c r="B4" s="6"/>
      <c r="C4" s="6"/>
      <c r="D4" s="6"/>
      <c r="E4" s="7"/>
      <c r="F4" s="58" t="s">
        <v>57</v>
      </c>
      <c r="G4" s="19" t="s">
        <v>58</v>
      </c>
      <c r="H4" s="21" t="s">
        <v>59</v>
      </c>
      <c r="I4" s="21" t="s">
        <v>60</v>
      </c>
      <c r="J4" s="21" t="s">
        <v>61</v>
      </c>
      <c r="K4" s="21" t="s">
        <v>62</v>
      </c>
      <c r="L4" s="21"/>
      <c r="M4" s="135" t="s">
        <v>63</v>
      </c>
      <c r="N4" s="136" t="s">
        <v>64</v>
      </c>
      <c r="O4" s="137"/>
      <c r="P4" s="137"/>
      <c r="Q4" s="137"/>
      <c r="R4" s="140"/>
      <c r="S4" s="58" t="s">
        <v>65</v>
      </c>
      <c r="T4" s="21" t="s">
        <v>66</v>
      </c>
    </row>
    <row r="5" ht="20.1" customHeight="true" spans="1:20">
      <c r="A5" s="5" t="s">
        <v>67</v>
      </c>
      <c r="B5" s="6"/>
      <c r="C5" s="7"/>
      <c r="D5" s="54" t="s">
        <v>68</v>
      </c>
      <c r="E5" s="20" t="s">
        <v>69</v>
      </c>
      <c r="F5" s="21"/>
      <c r="G5" s="19"/>
      <c r="H5" s="21"/>
      <c r="I5" s="21"/>
      <c r="J5" s="21"/>
      <c r="K5" s="133" t="s">
        <v>70</v>
      </c>
      <c r="L5" s="21" t="s">
        <v>71</v>
      </c>
      <c r="M5" s="66"/>
      <c r="N5" s="138" t="s">
        <v>72</v>
      </c>
      <c r="O5" s="138" t="s">
        <v>73</v>
      </c>
      <c r="P5" s="138" t="s">
        <v>74</v>
      </c>
      <c r="Q5" s="138" t="s">
        <v>75</v>
      </c>
      <c r="R5" s="138" t="s">
        <v>76</v>
      </c>
      <c r="S5" s="21"/>
      <c r="T5" s="21"/>
    </row>
    <row r="6" ht="30.75" customHeight="true" spans="1:20">
      <c r="A6" s="10" t="s">
        <v>77</v>
      </c>
      <c r="B6" s="9" t="s">
        <v>78</v>
      </c>
      <c r="C6" s="11" t="s">
        <v>79</v>
      </c>
      <c r="D6" s="22"/>
      <c r="E6" s="22"/>
      <c r="F6" s="23"/>
      <c r="G6" s="24"/>
      <c r="H6" s="23"/>
      <c r="I6" s="23"/>
      <c r="J6" s="23"/>
      <c r="K6" s="134"/>
      <c r="L6" s="23"/>
      <c r="M6" s="67"/>
      <c r="N6" s="23"/>
      <c r="O6" s="23"/>
      <c r="P6" s="23"/>
      <c r="Q6" s="23"/>
      <c r="R6" s="23"/>
      <c r="S6" s="23"/>
      <c r="T6" s="23"/>
    </row>
    <row r="7" ht="20.1" customHeight="true" spans="1:20">
      <c r="A7" s="13" t="s">
        <v>36</v>
      </c>
      <c r="B7" s="13" t="s">
        <v>36</v>
      </c>
      <c r="C7" s="13" t="s">
        <v>36</v>
      </c>
      <c r="D7" s="13" t="s">
        <v>36</v>
      </c>
      <c r="E7" s="13" t="s">
        <v>57</v>
      </c>
      <c r="F7" s="33">
        <v>124462.04</v>
      </c>
      <c r="G7" s="33">
        <v>14160.7</v>
      </c>
      <c r="H7" s="33">
        <v>110301.34</v>
      </c>
      <c r="I7" s="33">
        <v>0</v>
      </c>
      <c r="J7" s="25">
        <v>0</v>
      </c>
      <c r="K7" s="26">
        <v>0</v>
      </c>
      <c r="L7" s="33">
        <v>0</v>
      </c>
      <c r="M7" s="25">
        <v>0</v>
      </c>
      <c r="N7" s="26">
        <f t="shared" ref="N7:N35" si="0">SUM(O7:R7)</f>
        <v>0</v>
      </c>
      <c r="O7" s="33">
        <v>0</v>
      </c>
      <c r="P7" s="33">
        <v>0</v>
      </c>
      <c r="Q7" s="33">
        <v>0</v>
      </c>
      <c r="R7" s="25">
        <v>0</v>
      </c>
      <c r="S7" s="26">
        <v>0</v>
      </c>
      <c r="T7" s="25">
        <v>0</v>
      </c>
    </row>
    <row r="8" ht="20.1" customHeight="true" spans="1:20">
      <c r="A8" s="13" t="s">
        <v>36</v>
      </c>
      <c r="B8" s="13" t="s">
        <v>36</v>
      </c>
      <c r="C8" s="13" t="s">
        <v>36</v>
      </c>
      <c r="D8" s="13" t="s">
        <v>36</v>
      </c>
      <c r="E8" s="13" t="s">
        <v>80</v>
      </c>
      <c r="F8" s="33">
        <v>122282.79</v>
      </c>
      <c r="G8" s="33">
        <v>14160.7</v>
      </c>
      <c r="H8" s="33">
        <v>108122.09</v>
      </c>
      <c r="I8" s="33">
        <v>0</v>
      </c>
      <c r="J8" s="25">
        <v>0</v>
      </c>
      <c r="K8" s="26">
        <v>0</v>
      </c>
      <c r="L8" s="33">
        <v>0</v>
      </c>
      <c r="M8" s="25">
        <v>0</v>
      </c>
      <c r="N8" s="26">
        <f t="shared" si="0"/>
        <v>0</v>
      </c>
      <c r="O8" s="33">
        <v>0</v>
      </c>
      <c r="P8" s="33">
        <v>0</v>
      </c>
      <c r="Q8" s="33">
        <v>0</v>
      </c>
      <c r="R8" s="25">
        <v>0</v>
      </c>
      <c r="S8" s="26">
        <v>0</v>
      </c>
      <c r="T8" s="25">
        <v>0</v>
      </c>
    </row>
    <row r="9" ht="20.1" customHeight="true" spans="1:20">
      <c r="A9" s="13" t="s">
        <v>36</v>
      </c>
      <c r="B9" s="13" t="s">
        <v>36</v>
      </c>
      <c r="C9" s="13" t="s">
        <v>36</v>
      </c>
      <c r="D9" s="13" t="s">
        <v>36</v>
      </c>
      <c r="E9" s="13" t="s">
        <v>81</v>
      </c>
      <c r="F9" s="33">
        <v>109183.4</v>
      </c>
      <c r="G9" s="33">
        <v>14160.7</v>
      </c>
      <c r="H9" s="33">
        <v>95022.7</v>
      </c>
      <c r="I9" s="33">
        <v>0</v>
      </c>
      <c r="J9" s="25">
        <v>0</v>
      </c>
      <c r="K9" s="26">
        <v>0</v>
      </c>
      <c r="L9" s="33">
        <v>0</v>
      </c>
      <c r="M9" s="25">
        <v>0</v>
      </c>
      <c r="N9" s="26">
        <f t="shared" si="0"/>
        <v>0</v>
      </c>
      <c r="O9" s="33">
        <v>0</v>
      </c>
      <c r="P9" s="33">
        <v>0</v>
      </c>
      <c r="Q9" s="33">
        <v>0</v>
      </c>
      <c r="R9" s="25">
        <v>0</v>
      </c>
      <c r="S9" s="26">
        <v>0</v>
      </c>
      <c r="T9" s="25">
        <v>0</v>
      </c>
    </row>
    <row r="10" ht="20.1" customHeight="true" spans="1:20">
      <c r="A10" s="13" t="s">
        <v>82</v>
      </c>
      <c r="B10" s="13" t="s">
        <v>83</v>
      </c>
      <c r="C10" s="13" t="s">
        <v>84</v>
      </c>
      <c r="D10" s="13" t="s">
        <v>85</v>
      </c>
      <c r="E10" s="13" t="s">
        <v>86</v>
      </c>
      <c r="F10" s="33">
        <v>23753.57</v>
      </c>
      <c r="G10" s="33">
        <v>24.01</v>
      </c>
      <c r="H10" s="33">
        <v>23729.56</v>
      </c>
      <c r="I10" s="33">
        <v>0</v>
      </c>
      <c r="J10" s="25">
        <v>0</v>
      </c>
      <c r="K10" s="26">
        <v>0</v>
      </c>
      <c r="L10" s="33">
        <v>0</v>
      </c>
      <c r="M10" s="25">
        <v>0</v>
      </c>
      <c r="N10" s="26">
        <f t="shared" si="0"/>
        <v>0</v>
      </c>
      <c r="O10" s="33">
        <v>0</v>
      </c>
      <c r="P10" s="33">
        <v>0</v>
      </c>
      <c r="Q10" s="33">
        <v>0</v>
      </c>
      <c r="R10" s="25">
        <v>0</v>
      </c>
      <c r="S10" s="26">
        <v>0</v>
      </c>
      <c r="T10" s="25">
        <v>0</v>
      </c>
    </row>
    <row r="11" ht="20.1" customHeight="true" spans="1:20">
      <c r="A11" s="13" t="s">
        <v>82</v>
      </c>
      <c r="B11" s="13" t="s">
        <v>83</v>
      </c>
      <c r="C11" s="13" t="s">
        <v>83</v>
      </c>
      <c r="D11" s="13" t="s">
        <v>85</v>
      </c>
      <c r="E11" s="13" t="s">
        <v>87</v>
      </c>
      <c r="F11" s="33">
        <v>46912.77</v>
      </c>
      <c r="G11" s="33">
        <v>9197.02</v>
      </c>
      <c r="H11" s="33">
        <v>37715.75</v>
      </c>
      <c r="I11" s="33">
        <v>0</v>
      </c>
      <c r="J11" s="25">
        <v>0</v>
      </c>
      <c r="K11" s="26">
        <v>0</v>
      </c>
      <c r="L11" s="33">
        <v>0</v>
      </c>
      <c r="M11" s="25">
        <v>0</v>
      </c>
      <c r="N11" s="26">
        <f t="shared" si="0"/>
        <v>0</v>
      </c>
      <c r="O11" s="33">
        <v>0</v>
      </c>
      <c r="P11" s="33">
        <v>0</v>
      </c>
      <c r="Q11" s="33">
        <v>0</v>
      </c>
      <c r="R11" s="25">
        <v>0</v>
      </c>
      <c r="S11" s="26">
        <v>0</v>
      </c>
      <c r="T11" s="25">
        <v>0</v>
      </c>
    </row>
    <row r="12" ht="20.1" customHeight="true" spans="1:20">
      <c r="A12" s="13" t="s">
        <v>82</v>
      </c>
      <c r="B12" s="13" t="s">
        <v>83</v>
      </c>
      <c r="C12" s="13" t="s">
        <v>88</v>
      </c>
      <c r="D12" s="13" t="s">
        <v>85</v>
      </c>
      <c r="E12" s="13" t="s">
        <v>89</v>
      </c>
      <c r="F12" s="33">
        <v>8211.12</v>
      </c>
      <c r="G12" s="33">
        <v>377.31</v>
      </c>
      <c r="H12" s="33">
        <v>7833.81</v>
      </c>
      <c r="I12" s="33">
        <v>0</v>
      </c>
      <c r="J12" s="25">
        <v>0</v>
      </c>
      <c r="K12" s="26">
        <v>0</v>
      </c>
      <c r="L12" s="33">
        <v>0</v>
      </c>
      <c r="M12" s="25">
        <v>0</v>
      </c>
      <c r="N12" s="26">
        <f t="shared" si="0"/>
        <v>0</v>
      </c>
      <c r="O12" s="33">
        <v>0</v>
      </c>
      <c r="P12" s="33">
        <v>0</v>
      </c>
      <c r="Q12" s="33">
        <v>0</v>
      </c>
      <c r="R12" s="25">
        <v>0</v>
      </c>
      <c r="S12" s="26">
        <v>0</v>
      </c>
      <c r="T12" s="25">
        <v>0</v>
      </c>
    </row>
    <row r="13" ht="20.1" customHeight="true" spans="1:20">
      <c r="A13" s="13" t="s">
        <v>82</v>
      </c>
      <c r="B13" s="13" t="s">
        <v>83</v>
      </c>
      <c r="C13" s="13" t="s">
        <v>90</v>
      </c>
      <c r="D13" s="13" t="s">
        <v>85</v>
      </c>
      <c r="E13" s="13" t="s">
        <v>91</v>
      </c>
      <c r="F13" s="33">
        <v>855.17</v>
      </c>
      <c r="G13" s="33">
        <v>725.17</v>
      </c>
      <c r="H13" s="33">
        <v>130</v>
      </c>
      <c r="I13" s="33">
        <v>0</v>
      </c>
      <c r="J13" s="25">
        <v>0</v>
      </c>
      <c r="K13" s="26">
        <v>0</v>
      </c>
      <c r="L13" s="33">
        <v>0</v>
      </c>
      <c r="M13" s="25">
        <v>0</v>
      </c>
      <c r="N13" s="26">
        <f t="shared" si="0"/>
        <v>0</v>
      </c>
      <c r="O13" s="33">
        <v>0</v>
      </c>
      <c r="P13" s="33">
        <v>0</v>
      </c>
      <c r="Q13" s="33">
        <v>0</v>
      </c>
      <c r="R13" s="25">
        <v>0</v>
      </c>
      <c r="S13" s="26">
        <v>0</v>
      </c>
      <c r="T13" s="25">
        <v>0</v>
      </c>
    </row>
    <row r="14" ht="20.1" customHeight="true" spans="1:20">
      <c r="A14" s="13" t="s">
        <v>82</v>
      </c>
      <c r="B14" s="13" t="s">
        <v>83</v>
      </c>
      <c r="C14" s="13" t="s">
        <v>92</v>
      </c>
      <c r="D14" s="13" t="s">
        <v>85</v>
      </c>
      <c r="E14" s="13" t="s">
        <v>93</v>
      </c>
      <c r="F14" s="33">
        <v>191</v>
      </c>
      <c r="G14" s="33">
        <v>0</v>
      </c>
      <c r="H14" s="33">
        <v>191</v>
      </c>
      <c r="I14" s="33">
        <v>0</v>
      </c>
      <c r="J14" s="25">
        <v>0</v>
      </c>
      <c r="K14" s="26">
        <v>0</v>
      </c>
      <c r="L14" s="33">
        <v>0</v>
      </c>
      <c r="M14" s="25">
        <v>0</v>
      </c>
      <c r="N14" s="26">
        <f t="shared" si="0"/>
        <v>0</v>
      </c>
      <c r="O14" s="33">
        <v>0</v>
      </c>
      <c r="P14" s="33">
        <v>0</v>
      </c>
      <c r="Q14" s="33">
        <v>0</v>
      </c>
      <c r="R14" s="25">
        <v>0</v>
      </c>
      <c r="S14" s="26">
        <v>0</v>
      </c>
      <c r="T14" s="25">
        <v>0</v>
      </c>
    </row>
    <row r="15" ht="20.1" customHeight="true" spans="1:20">
      <c r="A15" s="13" t="s">
        <v>82</v>
      </c>
      <c r="B15" s="13" t="s">
        <v>92</v>
      </c>
      <c r="C15" s="13" t="s">
        <v>83</v>
      </c>
      <c r="D15" s="13" t="s">
        <v>85</v>
      </c>
      <c r="E15" s="13" t="s">
        <v>94</v>
      </c>
      <c r="F15" s="33">
        <v>20</v>
      </c>
      <c r="G15" s="33">
        <v>0</v>
      </c>
      <c r="H15" s="33">
        <v>20</v>
      </c>
      <c r="I15" s="33">
        <v>0</v>
      </c>
      <c r="J15" s="25">
        <v>0</v>
      </c>
      <c r="K15" s="26">
        <v>0</v>
      </c>
      <c r="L15" s="33">
        <v>0</v>
      </c>
      <c r="M15" s="25">
        <v>0</v>
      </c>
      <c r="N15" s="26">
        <f t="shared" si="0"/>
        <v>0</v>
      </c>
      <c r="O15" s="33">
        <v>0</v>
      </c>
      <c r="P15" s="33">
        <v>0</v>
      </c>
      <c r="Q15" s="33">
        <v>0</v>
      </c>
      <c r="R15" s="25">
        <v>0</v>
      </c>
      <c r="S15" s="26">
        <v>0</v>
      </c>
      <c r="T15" s="25">
        <v>0</v>
      </c>
    </row>
    <row r="16" ht="20.1" customHeight="true" spans="1:20">
      <c r="A16" s="13" t="s">
        <v>95</v>
      </c>
      <c r="B16" s="13" t="s">
        <v>96</v>
      </c>
      <c r="C16" s="13" t="s">
        <v>97</v>
      </c>
      <c r="D16" s="13" t="s">
        <v>85</v>
      </c>
      <c r="E16" s="13" t="s">
        <v>98</v>
      </c>
      <c r="F16" s="33">
        <v>16.3</v>
      </c>
      <c r="G16" s="33">
        <v>0</v>
      </c>
      <c r="H16" s="33">
        <v>16.3</v>
      </c>
      <c r="I16" s="33">
        <v>0</v>
      </c>
      <c r="J16" s="25">
        <v>0</v>
      </c>
      <c r="K16" s="26">
        <v>0</v>
      </c>
      <c r="L16" s="33">
        <v>0</v>
      </c>
      <c r="M16" s="25">
        <v>0</v>
      </c>
      <c r="N16" s="26">
        <f t="shared" si="0"/>
        <v>0</v>
      </c>
      <c r="O16" s="33">
        <v>0</v>
      </c>
      <c r="P16" s="33">
        <v>0</v>
      </c>
      <c r="Q16" s="33">
        <v>0</v>
      </c>
      <c r="R16" s="25">
        <v>0</v>
      </c>
      <c r="S16" s="26">
        <v>0</v>
      </c>
      <c r="T16" s="25">
        <v>0</v>
      </c>
    </row>
    <row r="17" ht="20.1" customHeight="true" spans="1:20">
      <c r="A17" s="13" t="s">
        <v>99</v>
      </c>
      <c r="B17" s="13" t="s">
        <v>97</v>
      </c>
      <c r="C17" s="13" t="s">
        <v>92</v>
      </c>
      <c r="D17" s="13" t="s">
        <v>85</v>
      </c>
      <c r="E17" s="13" t="s">
        <v>100</v>
      </c>
      <c r="F17" s="33">
        <v>201.12</v>
      </c>
      <c r="G17" s="33">
        <v>1.12</v>
      </c>
      <c r="H17" s="33">
        <v>200</v>
      </c>
      <c r="I17" s="33">
        <v>0</v>
      </c>
      <c r="J17" s="25">
        <v>0</v>
      </c>
      <c r="K17" s="26">
        <v>0</v>
      </c>
      <c r="L17" s="33">
        <v>0</v>
      </c>
      <c r="M17" s="25">
        <v>0</v>
      </c>
      <c r="N17" s="26">
        <f t="shared" si="0"/>
        <v>0</v>
      </c>
      <c r="O17" s="33">
        <v>0</v>
      </c>
      <c r="P17" s="33">
        <v>0</v>
      </c>
      <c r="Q17" s="33">
        <v>0</v>
      </c>
      <c r="R17" s="25">
        <v>0</v>
      </c>
      <c r="S17" s="26">
        <v>0</v>
      </c>
      <c r="T17" s="25">
        <v>0</v>
      </c>
    </row>
    <row r="18" ht="20.1" customHeight="true" spans="1:20">
      <c r="A18" s="13" t="s">
        <v>101</v>
      </c>
      <c r="B18" s="13" t="s">
        <v>102</v>
      </c>
      <c r="C18" s="13" t="s">
        <v>84</v>
      </c>
      <c r="D18" s="13" t="s">
        <v>85</v>
      </c>
      <c r="E18" s="13" t="s">
        <v>103</v>
      </c>
      <c r="F18" s="33">
        <v>502.13</v>
      </c>
      <c r="G18" s="33">
        <v>0</v>
      </c>
      <c r="H18" s="33">
        <v>502.13</v>
      </c>
      <c r="I18" s="33">
        <v>0</v>
      </c>
      <c r="J18" s="25">
        <v>0</v>
      </c>
      <c r="K18" s="26">
        <v>0</v>
      </c>
      <c r="L18" s="33">
        <v>0</v>
      </c>
      <c r="M18" s="25">
        <v>0</v>
      </c>
      <c r="N18" s="26">
        <f t="shared" si="0"/>
        <v>0</v>
      </c>
      <c r="O18" s="33">
        <v>0</v>
      </c>
      <c r="P18" s="33">
        <v>0</v>
      </c>
      <c r="Q18" s="33">
        <v>0</v>
      </c>
      <c r="R18" s="25">
        <v>0</v>
      </c>
      <c r="S18" s="26">
        <v>0</v>
      </c>
      <c r="T18" s="25">
        <v>0</v>
      </c>
    </row>
    <row r="19" ht="20.1" customHeight="true" spans="1:20">
      <c r="A19" s="13" t="s">
        <v>101</v>
      </c>
      <c r="B19" s="13" t="s">
        <v>102</v>
      </c>
      <c r="C19" s="13" t="s">
        <v>102</v>
      </c>
      <c r="D19" s="13" t="s">
        <v>85</v>
      </c>
      <c r="E19" s="13" t="s">
        <v>104</v>
      </c>
      <c r="F19" s="33">
        <v>1860.06</v>
      </c>
      <c r="G19" s="33">
        <v>0</v>
      </c>
      <c r="H19" s="33">
        <v>1860.06</v>
      </c>
      <c r="I19" s="33">
        <v>0</v>
      </c>
      <c r="J19" s="25">
        <v>0</v>
      </c>
      <c r="K19" s="26">
        <v>0</v>
      </c>
      <c r="L19" s="33">
        <v>0</v>
      </c>
      <c r="M19" s="25">
        <v>0</v>
      </c>
      <c r="N19" s="26">
        <f t="shared" si="0"/>
        <v>0</v>
      </c>
      <c r="O19" s="33">
        <v>0</v>
      </c>
      <c r="P19" s="33">
        <v>0</v>
      </c>
      <c r="Q19" s="33">
        <v>0</v>
      </c>
      <c r="R19" s="25">
        <v>0</v>
      </c>
      <c r="S19" s="26">
        <v>0</v>
      </c>
      <c r="T19" s="25">
        <v>0</v>
      </c>
    </row>
    <row r="20" ht="20.1" customHeight="true" spans="1:20">
      <c r="A20" s="13" t="s">
        <v>101</v>
      </c>
      <c r="B20" s="13" t="s">
        <v>105</v>
      </c>
      <c r="C20" s="13" t="s">
        <v>102</v>
      </c>
      <c r="D20" s="13" t="s">
        <v>85</v>
      </c>
      <c r="E20" s="13" t="s">
        <v>106</v>
      </c>
      <c r="F20" s="33">
        <v>728</v>
      </c>
      <c r="G20" s="33">
        <v>0</v>
      </c>
      <c r="H20" s="33">
        <v>728</v>
      </c>
      <c r="I20" s="33">
        <v>0</v>
      </c>
      <c r="J20" s="25">
        <v>0</v>
      </c>
      <c r="K20" s="26">
        <v>0</v>
      </c>
      <c r="L20" s="33">
        <v>0</v>
      </c>
      <c r="M20" s="25">
        <v>0</v>
      </c>
      <c r="N20" s="26">
        <f t="shared" si="0"/>
        <v>0</v>
      </c>
      <c r="O20" s="33">
        <v>0</v>
      </c>
      <c r="P20" s="33">
        <v>0</v>
      </c>
      <c r="Q20" s="33">
        <v>0</v>
      </c>
      <c r="R20" s="25">
        <v>0</v>
      </c>
      <c r="S20" s="26">
        <v>0</v>
      </c>
      <c r="T20" s="25">
        <v>0</v>
      </c>
    </row>
    <row r="21" ht="20.1" customHeight="true" spans="1:20">
      <c r="A21" s="13" t="s">
        <v>101</v>
      </c>
      <c r="B21" s="13" t="s">
        <v>92</v>
      </c>
      <c r="C21" s="13" t="s">
        <v>92</v>
      </c>
      <c r="D21" s="13" t="s">
        <v>85</v>
      </c>
      <c r="E21" s="13" t="s">
        <v>107</v>
      </c>
      <c r="F21" s="33">
        <v>14.05</v>
      </c>
      <c r="G21" s="33">
        <v>0</v>
      </c>
      <c r="H21" s="33">
        <v>14.05</v>
      </c>
      <c r="I21" s="33">
        <v>0</v>
      </c>
      <c r="J21" s="25">
        <v>0</v>
      </c>
      <c r="K21" s="26">
        <v>0</v>
      </c>
      <c r="L21" s="33">
        <v>0</v>
      </c>
      <c r="M21" s="25">
        <v>0</v>
      </c>
      <c r="N21" s="26">
        <f t="shared" si="0"/>
        <v>0</v>
      </c>
      <c r="O21" s="33">
        <v>0</v>
      </c>
      <c r="P21" s="33">
        <v>0</v>
      </c>
      <c r="Q21" s="33">
        <v>0</v>
      </c>
      <c r="R21" s="25">
        <v>0</v>
      </c>
      <c r="S21" s="26">
        <v>0</v>
      </c>
      <c r="T21" s="25">
        <v>0</v>
      </c>
    </row>
    <row r="22" ht="20.1" customHeight="true" spans="1:20">
      <c r="A22" s="13" t="s">
        <v>108</v>
      </c>
      <c r="B22" s="13" t="s">
        <v>109</v>
      </c>
      <c r="C22" s="13" t="s">
        <v>105</v>
      </c>
      <c r="D22" s="13" t="s">
        <v>85</v>
      </c>
      <c r="E22" s="13" t="s">
        <v>110</v>
      </c>
      <c r="F22" s="33">
        <v>236.87</v>
      </c>
      <c r="G22" s="33">
        <v>32.87</v>
      </c>
      <c r="H22" s="33">
        <v>204</v>
      </c>
      <c r="I22" s="33">
        <v>0</v>
      </c>
      <c r="J22" s="25">
        <v>0</v>
      </c>
      <c r="K22" s="26">
        <v>0</v>
      </c>
      <c r="L22" s="33">
        <v>0</v>
      </c>
      <c r="M22" s="25">
        <v>0</v>
      </c>
      <c r="N22" s="26">
        <f t="shared" si="0"/>
        <v>0</v>
      </c>
      <c r="O22" s="33">
        <v>0</v>
      </c>
      <c r="P22" s="33">
        <v>0</v>
      </c>
      <c r="Q22" s="33">
        <v>0</v>
      </c>
      <c r="R22" s="25">
        <v>0</v>
      </c>
      <c r="S22" s="26">
        <v>0</v>
      </c>
      <c r="T22" s="25">
        <v>0</v>
      </c>
    </row>
    <row r="23" ht="20.1" customHeight="true" spans="1:20">
      <c r="A23" s="13" t="s">
        <v>108</v>
      </c>
      <c r="B23" s="13" t="s">
        <v>111</v>
      </c>
      <c r="C23" s="13" t="s">
        <v>84</v>
      </c>
      <c r="D23" s="13" t="s">
        <v>85</v>
      </c>
      <c r="E23" s="13" t="s">
        <v>112</v>
      </c>
      <c r="F23" s="33">
        <v>1598.64</v>
      </c>
      <c r="G23" s="33">
        <v>0</v>
      </c>
      <c r="H23" s="33">
        <v>1598.64</v>
      </c>
      <c r="I23" s="33">
        <v>0</v>
      </c>
      <c r="J23" s="25">
        <v>0</v>
      </c>
      <c r="K23" s="26">
        <v>0</v>
      </c>
      <c r="L23" s="33">
        <v>0</v>
      </c>
      <c r="M23" s="25">
        <v>0</v>
      </c>
      <c r="N23" s="26">
        <f t="shared" si="0"/>
        <v>0</v>
      </c>
      <c r="O23" s="33">
        <v>0</v>
      </c>
      <c r="P23" s="33">
        <v>0</v>
      </c>
      <c r="Q23" s="33">
        <v>0</v>
      </c>
      <c r="R23" s="25">
        <v>0</v>
      </c>
      <c r="S23" s="26">
        <v>0</v>
      </c>
      <c r="T23" s="25">
        <v>0</v>
      </c>
    </row>
    <row r="24" ht="20.1" customHeight="true" spans="1:20">
      <c r="A24" s="13" t="s">
        <v>108</v>
      </c>
      <c r="B24" s="13" t="s">
        <v>111</v>
      </c>
      <c r="C24" s="13" t="s">
        <v>97</v>
      </c>
      <c r="D24" s="13" t="s">
        <v>85</v>
      </c>
      <c r="E24" s="13" t="s">
        <v>113</v>
      </c>
      <c r="F24" s="33">
        <v>328.62</v>
      </c>
      <c r="G24" s="33">
        <v>0</v>
      </c>
      <c r="H24" s="33">
        <v>328.62</v>
      </c>
      <c r="I24" s="33">
        <v>0</v>
      </c>
      <c r="J24" s="25">
        <v>0</v>
      </c>
      <c r="K24" s="26">
        <v>0</v>
      </c>
      <c r="L24" s="33">
        <v>0</v>
      </c>
      <c r="M24" s="25">
        <v>0</v>
      </c>
      <c r="N24" s="26">
        <f t="shared" si="0"/>
        <v>0</v>
      </c>
      <c r="O24" s="33">
        <v>0</v>
      </c>
      <c r="P24" s="33">
        <v>0</v>
      </c>
      <c r="Q24" s="33">
        <v>0</v>
      </c>
      <c r="R24" s="25">
        <v>0</v>
      </c>
      <c r="S24" s="26">
        <v>0</v>
      </c>
      <c r="T24" s="25">
        <v>0</v>
      </c>
    </row>
    <row r="25" ht="20.1" customHeight="true" spans="1:20">
      <c r="A25" s="13" t="s">
        <v>114</v>
      </c>
      <c r="B25" s="13" t="s">
        <v>83</v>
      </c>
      <c r="C25" s="13" t="s">
        <v>92</v>
      </c>
      <c r="D25" s="13" t="s">
        <v>85</v>
      </c>
      <c r="E25" s="13" t="s">
        <v>115</v>
      </c>
      <c r="F25" s="33">
        <v>32.99</v>
      </c>
      <c r="G25" s="33">
        <v>32.99</v>
      </c>
      <c r="H25" s="33">
        <v>0</v>
      </c>
      <c r="I25" s="33">
        <v>0</v>
      </c>
      <c r="J25" s="25">
        <v>0</v>
      </c>
      <c r="K25" s="26">
        <v>0</v>
      </c>
      <c r="L25" s="33">
        <v>0</v>
      </c>
      <c r="M25" s="25">
        <v>0</v>
      </c>
      <c r="N25" s="26">
        <f t="shared" si="0"/>
        <v>0</v>
      </c>
      <c r="O25" s="33">
        <v>0</v>
      </c>
      <c r="P25" s="33">
        <v>0</v>
      </c>
      <c r="Q25" s="33">
        <v>0</v>
      </c>
      <c r="R25" s="25">
        <v>0</v>
      </c>
      <c r="S25" s="26">
        <v>0</v>
      </c>
      <c r="T25" s="25">
        <v>0</v>
      </c>
    </row>
    <row r="26" ht="20.1" customHeight="true" spans="1:20">
      <c r="A26" s="13" t="s">
        <v>116</v>
      </c>
      <c r="B26" s="13" t="s">
        <v>83</v>
      </c>
      <c r="C26" s="13" t="s">
        <v>84</v>
      </c>
      <c r="D26" s="13" t="s">
        <v>85</v>
      </c>
      <c r="E26" s="13" t="s">
        <v>117</v>
      </c>
      <c r="F26" s="33">
        <v>1848.29</v>
      </c>
      <c r="G26" s="33">
        <v>0</v>
      </c>
      <c r="H26" s="33">
        <v>1848.29</v>
      </c>
      <c r="I26" s="33">
        <v>0</v>
      </c>
      <c r="J26" s="25">
        <v>0</v>
      </c>
      <c r="K26" s="26">
        <v>0</v>
      </c>
      <c r="L26" s="33">
        <v>0</v>
      </c>
      <c r="M26" s="25">
        <v>0</v>
      </c>
      <c r="N26" s="26">
        <f t="shared" si="0"/>
        <v>0</v>
      </c>
      <c r="O26" s="33">
        <v>0</v>
      </c>
      <c r="P26" s="33">
        <v>0</v>
      </c>
      <c r="Q26" s="33">
        <v>0</v>
      </c>
      <c r="R26" s="25">
        <v>0</v>
      </c>
      <c r="S26" s="26">
        <v>0</v>
      </c>
      <c r="T26" s="25">
        <v>0</v>
      </c>
    </row>
    <row r="27" ht="20.1" customHeight="true" spans="1:20">
      <c r="A27" s="13" t="s">
        <v>116</v>
      </c>
      <c r="B27" s="13" t="s">
        <v>83</v>
      </c>
      <c r="C27" s="13" t="s">
        <v>97</v>
      </c>
      <c r="D27" s="13" t="s">
        <v>85</v>
      </c>
      <c r="E27" s="13" t="s">
        <v>118</v>
      </c>
      <c r="F27" s="33">
        <v>1301.03</v>
      </c>
      <c r="G27" s="33">
        <v>0</v>
      </c>
      <c r="H27" s="33">
        <v>1301.03</v>
      </c>
      <c r="I27" s="33">
        <v>0</v>
      </c>
      <c r="J27" s="25">
        <v>0</v>
      </c>
      <c r="K27" s="26">
        <v>0</v>
      </c>
      <c r="L27" s="33">
        <v>0</v>
      </c>
      <c r="M27" s="25">
        <v>0</v>
      </c>
      <c r="N27" s="26">
        <f t="shared" si="0"/>
        <v>0</v>
      </c>
      <c r="O27" s="33">
        <v>0</v>
      </c>
      <c r="P27" s="33">
        <v>0</v>
      </c>
      <c r="Q27" s="33">
        <v>0</v>
      </c>
      <c r="R27" s="25">
        <v>0</v>
      </c>
      <c r="S27" s="26">
        <v>0</v>
      </c>
      <c r="T27" s="25">
        <v>0</v>
      </c>
    </row>
    <row r="28" ht="20.1" customHeight="true" spans="1:20">
      <c r="A28" s="13" t="s">
        <v>36</v>
      </c>
      <c r="B28" s="13" t="s">
        <v>36</v>
      </c>
      <c r="C28" s="13" t="s">
        <v>36</v>
      </c>
      <c r="D28" s="13" t="s">
        <v>36</v>
      </c>
      <c r="E28" s="13" t="s">
        <v>119</v>
      </c>
      <c r="F28" s="33">
        <v>8399.51</v>
      </c>
      <c r="G28" s="33">
        <v>0</v>
      </c>
      <c r="H28" s="33">
        <v>8399.51</v>
      </c>
      <c r="I28" s="33">
        <v>0</v>
      </c>
      <c r="J28" s="25">
        <v>0</v>
      </c>
      <c r="K28" s="26">
        <v>0</v>
      </c>
      <c r="L28" s="33">
        <v>0</v>
      </c>
      <c r="M28" s="25">
        <v>0</v>
      </c>
      <c r="N28" s="26">
        <f t="shared" si="0"/>
        <v>0</v>
      </c>
      <c r="O28" s="33">
        <v>0</v>
      </c>
      <c r="P28" s="33">
        <v>0</v>
      </c>
      <c r="Q28" s="33">
        <v>0</v>
      </c>
      <c r="R28" s="25">
        <v>0</v>
      </c>
      <c r="S28" s="26">
        <v>0</v>
      </c>
      <c r="T28" s="25">
        <v>0</v>
      </c>
    </row>
    <row r="29" ht="20.1" customHeight="true" spans="1:20">
      <c r="A29" s="13" t="s">
        <v>82</v>
      </c>
      <c r="B29" s="13" t="s">
        <v>83</v>
      </c>
      <c r="C29" s="13" t="s">
        <v>84</v>
      </c>
      <c r="D29" s="13" t="s">
        <v>120</v>
      </c>
      <c r="E29" s="13" t="s">
        <v>86</v>
      </c>
      <c r="F29" s="33">
        <v>3244.21</v>
      </c>
      <c r="G29" s="33">
        <v>0</v>
      </c>
      <c r="H29" s="33">
        <v>3244.21</v>
      </c>
      <c r="I29" s="33">
        <v>0</v>
      </c>
      <c r="J29" s="25">
        <v>0</v>
      </c>
      <c r="K29" s="26">
        <v>0</v>
      </c>
      <c r="L29" s="33">
        <v>0</v>
      </c>
      <c r="M29" s="25">
        <v>0</v>
      </c>
      <c r="N29" s="26">
        <f t="shared" si="0"/>
        <v>0</v>
      </c>
      <c r="O29" s="33">
        <v>0</v>
      </c>
      <c r="P29" s="33">
        <v>0</v>
      </c>
      <c r="Q29" s="33">
        <v>0</v>
      </c>
      <c r="R29" s="25">
        <v>0</v>
      </c>
      <c r="S29" s="26">
        <v>0</v>
      </c>
      <c r="T29" s="25">
        <v>0</v>
      </c>
    </row>
    <row r="30" ht="20.1" customHeight="true" spans="1:20">
      <c r="A30" s="13" t="s">
        <v>82</v>
      </c>
      <c r="B30" s="13" t="s">
        <v>83</v>
      </c>
      <c r="C30" s="13" t="s">
        <v>83</v>
      </c>
      <c r="D30" s="13" t="s">
        <v>120</v>
      </c>
      <c r="E30" s="13" t="s">
        <v>87</v>
      </c>
      <c r="F30" s="33">
        <v>3422.05</v>
      </c>
      <c r="G30" s="33">
        <v>0</v>
      </c>
      <c r="H30" s="33">
        <v>3422.05</v>
      </c>
      <c r="I30" s="33">
        <v>0</v>
      </c>
      <c r="J30" s="25">
        <v>0</v>
      </c>
      <c r="K30" s="26">
        <v>0</v>
      </c>
      <c r="L30" s="33">
        <v>0</v>
      </c>
      <c r="M30" s="25">
        <v>0</v>
      </c>
      <c r="N30" s="26">
        <f t="shared" si="0"/>
        <v>0</v>
      </c>
      <c r="O30" s="33">
        <v>0</v>
      </c>
      <c r="P30" s="33">
        <v>0</v>
      </c>
      <c r="Q30" s="33">
        <v>0</v>
      </c>
      <c r="R30" s="25">
        <v>0</v>
      </c>
      <c r="S30" s="26">
        <v>0</v>
      </c>
      <c r="T30" s="25">
        <v>0</v>
      </c>
    </row>
    <row r="31" ht="20.1" customHeight="true" spans="1:20">
      <c r="A31" s="13" t="s">
        <v>95</v>
      </c>
      <c r="B31" s="13" t="s">
        <v>96</v>
      </c>
      <c r="C31" s="13" t="s">
        <v>97</v>
      </c>
      <c r="D31" s="13" t="s">
        <v>120</v>
      </c>
      <c r="E31" s="13" t="s">
        <v>98</v>
      </c>
      <c r="F31" s="33">
        <v>1.9</v>
      </c>
      <c r="G31" s="33">
        <v>0</v>
      </c>
      <c r="H31" s="33">
        <v>1.9</v>
      </c>
      <c r="I31" s="33">
        <v>0</v>
      </c>
      <c r="J31" s="25">
        <v>0</v>
      </c>
      <c r="K31" s="26">
        <v>0</v>
      </c>
      <c r="L31" s="33">
        <v>0</v>
      </c>
      <c r="M31" s="25">
        <v>0</v>
      </c>
      <c r="N31" s="26">
        <f t="shared" si="0"/>
        <v>0</v>
      </c>
      <c r="O31" s="33">
        <v>0</v>
      </c>
      <c r="P31" s="33">
        <v>0</v>
      </c>
      <c r="Q31" s="33">
        <v>0</v>
      </c>
      <c r="R31" s="25">
        <v>0</v>
      </c>
      <c r="S31" s="26">
        <v>0</v>
      </c>
      <c r="T31" s="25">
        <v>0</v>
      </c>
    </row>
    <row r="32" ht="20.1" customHeight="true" spans="1:20">
      <c r="A32" s="13" t="s">
        <v>101</v>
      </c>
      <c r="B32" s="13" t="s">
        <v>102</v>
      </c>
      <c r="C32" s="13" t="s">
        <v>102</v>
      </c>
      <c r="D32" s="13" t="s">
        <v>120</v>
      </c>
      <c r="E32" s="13" t="s">
        <v>104</v>
      </c>
      <c r="F32" s="33">
        <v>290.91</v>
      </c>
      <c r="G32" s="33">
        <v>0</v>
      </c>
      <c r="H32" s="33">
        <v>290.91</v>
      </c>
      <c r="I32" s="33">
        <v>0</v>
      </c>
      <c r="J32" s="25">
        <v>0</v>
      </c>
      <c r="K32" s="26">
        <v>0</v>
      </c>
      <c r="L32" s="33">
        <v>0</v>
      </c>
      <c r="M32" s="25">
        <v>0</v>
      </c>
      <c r="N32" s="26">
        <f t="shared" si="0"/>
        <v>0</v>
      </c>
      <c r="O32" s="33">
        <v>0</v>
      </c>
      <c r="P32" s="33">
        <v>0</v>
      </c>
      <c r="Q32" s="33">
        <v>0</v>
      </c>
      <c r="R32" s="25">
        <v>0</v>
      </c>
      <c r="S32" s="26">
        <v>0</v>
      </c>
      <c r="T32" s="25">
        <v>0</v>
      </c>
    </row>
    <row r="33" ht="20.1" customHeight="true" spans="1:20">
      <c r="A33" s="13" t="s">
        <v>108</v>
      </c>
      <c r="B33" s="13" t="s">
        <v>111</v>
      </c>
      <c r="C33" s="13" t="s">
        <v>84</v>
      </c>
      <c r="D33" s="13" t="s">
        <v>120</v>
      </c>
      <c r="E33" s="13" t="s">
        <v>112</v>
      </c>
      <c r="F33" s="33">
        <v>249.75</v>
      </c>
      <c r="G33" s="33">
        <v>0</v>
      </c>
      <c r="H33" s="33">
        <v>249.75</v>
      </c>
      <c r="I33" s="33">
        <v>0</v>
      </c>
      <c r="J33" s="25">
        <v>0</v>
      </c>
      <c r="K33" s="26">
        <v>0</v>
      </c>
      <c r="L33" s="33">
        <v>0</v>
      </c>
      <c r="M33" s="25">
        <v>0</v>
      </c>
      <c r="N33" s="26">
        <f t="shared" si="0"/>
        <v>0</v>
      </c>
      <c r="O33" s="33">
        <v>0</v>
      </c>
      <c r="P33" s="33">
        <v>0</v>
      </c>
      <c r="Q33" s="33">
        <v>0</v>
      </c>
      <c r="R33" s="25">
        <v>0</v>
      </c>
      <c r="S33" s="26">
        <v>0</v>
      </c>
      <c r="T33" s="25">
        <v>0</v>
      </c>
    </row>
    <row r="34" ht="20.1" customHeight="true" spans="1:20">
      <c r="A34" s="13" t="s">
        <v>108</v>
      </c>
      <c r="B34" s="13" t="s">
        <v>111</v>
      </c>
      <c r="C34" s="13" t="s">
        <v>97</v>
      </c>
      <c r="D34" s="13" t="s">
        <v>120</v>
      </c>
      <c r="E34" s="13" t="s">
        <v>113</v>
      </c>
      <c r="F34" s="33">
        <v>41.22</v>
      </c>
      <c r="G34" s="33">
        <v>0</v>
      </c>
      <c r="H34" s="33">
        <v>41.22</v>
      </c>
      <c r="I34" s="33">
        <v>0</v>
      </c>
      <c r="J34" s="25">
        <v>0</v>
      </c>
      <c r="K34" s="26">
        <v>0</v>
      </c>
      <c r="L34" s="33">
        <v>0</v>
      </c>
      <c r="M34" s="25">
        <v>0</v>
      </c>
      <c r="N34" s="26">
        <f t="shared" si="0"/>
        <v>0</v>
      </c>
      <c r="O34" s="33">
        <v>0</v>
      </c>
      <c r="P34" s="33">
        <v>0</v>
      </c>
      <c r="Q34" s="33">
        <v>0</v>
      </c>
      <c r="R34" s="25">
        <v>0</v>
      </c>
      <c r="S34" s="26">
        <v>0</v>
      </c>
      <c r="T34" s="25">
        <v>0</v>
      </c>
    </row>
    <row r="35" ht="20.1" customHeight="true" spans="1:20">
      <c r="A35" s="13" t="s">
        <v>116</v>
      </c>
      <c r="B35" s="13" t="s">
        <v>83</v>
      </c>
      <c r="C35" s="13" t="s">
        <v>84</v>
      </c>
      <c r="D35" s="13" t="s">
        <v>120</v>
      </c>
      <c r="E35" s="13" t="s">
        <v>117</v>
      </c>
      <c r="F35" s="33">
        <v>282</v>
      </c>
      <c r="G35" s="33">
        <v>0</v>
      </c>
      <c r="H35" s="33">
        <v>282</v>
      </c>
      <c r="I35" s="33">
        <v>0</v>
      </c>
      <c r="J35" s="25">
        <v>0</v>
      </c>
      <c r="K35" s="26">
        <v>0</v>
      </c>
      <c r="L35" s="33">
        <v>0</v>
      </c>
      <c r="M35" s="25">
        <v>0</v>
      </c>
      <c r="N35" s="26">
        <f t="shared" si="0"/>
        <v>0</v>
      </c>
      <c r="O35" s="33">
        <v>0</v>
      </c>
      <c r="P35" s="33">
        <v>0</v>
      </c>
      <c r="Q35" s="33">
        <v>0</v>
      </c>
      <c r="R35" s="25">
        <v>0</v>
      </c>
      <c r="S35" s="26">
        <v>0</v>
      </c>
      <c r="T35" s="25">
        <v>0</v>
      </c>
    </row>
    <row r="36" ht="20.1" customHeight="true" spans="1:20">
      <c r="A36" s="13" t="s">
        <v>116</v>
      </c>
      <c r="B36" s="13" t="s">
        <v>83</v>
      </c>
      <c r="C36" s="13" t="s">
        <v>97</v>
      </c>
      <c r="D36" s="13" t="s">
        <v>120</v>
      </c>
      <c r="E36" s="13" t="s">
        <v>118</v>
      </c>
      <c r="F36" s="33">
        <v>174.85</v>
      </c>
      <c r="G36" s="33">
        <v>0</v>
      </c>
      <c r="H36" s="33">
        <v>174.85</v>
      </c>
      <c r="I36" s="33">
        <v>0</v>
      </c>
      <c r="J36" s="25">
        <v>0</v>
      </c>
      <c r="K36" s="26">
        <v>0</v>
      </c>
      <c r="L36" s="33">
        <v>0</v>
      </c>
      <c r="M36" s="25">
        <v>0</v>
      </c>
      <c r="N36" s="26">
        <f t="shared" ref="N36:N66" si="1">SUM(O36:R36)</f>
        <v>0</v>
      </c>
      <c r="O36" s="33">
        <v>0</v>
      </c>
      <c r="P36" s="33">
        <v>0</v>
      </c>
      <c r="Q36" s="33">
        <v>0</v>
      </c>
      <c r="R36" s="25">
        <v>0</v>
      </c>
      <c r="S36" s="26">
        <v>0</v>
      </c>
      <c r="T36" s="25">
        <v>0</v>
      </c>
    </row>
    <row r="37" ht="20.1" customHeight="true" spans="1:20">
      <c r="A37" s="13" t="s">
        <v>36</v>
      </c>
      <c r="B37" s="13" t="s">
        <v>36</v>
      </c>
      <c r="C37" s="13" t="s">
        <v>36</v>
      </c>
      <c r="D37" s="13" t="s">
        <v>36</v>
      </c>
      <c r="E37" s="13" t="s">
        <v>121</v>
      </c>
      <c r="F37" s="33">
        <v>3328</v>
      </c>
      <c r="G37" s="33">
        <v>0</v>
      </c>
      <c r="H37" s="33">
        <v>3328</v>
      </c>
      <c r="I37" s="33">
        <v>0</v>
      </c>
      <c r="J37" s="25">
        <v>0</v>
      </c>
      <c r="K37" s="26">
        <v>0</v>
      </c>
      <c r="L37" s="33">
        <v>0</v>
      </c>
      <c r="M37" s="25">
        <v>0</v>
      </c>
      <c r="N37" s="26">
        <f t="shared" si="1"/>
        <v>0</v>
      </c>
      <c r="O37" s="33">
        <v>0</v>
      </c>
      <c r="P37" s="33">
        <v>0</v>
      </c>
      <c r="Q37" s="33">
        <v>0</v>
      </c>
      <c r="R37" s="25">
        <v>0</v>
      </c>
      <c r="S37" s="26">
        <v>0</v>
      </c>
      <c r="T37" s="25">
        <v>0</v>
      </c>
    </row>
    <row r="38" ht="20.1" customHeight="true" spans="1:20">
      <c r="A38" s="13" t="s">
        <v>82</v>
      </c>
      <c r="B38" s="13" t="s">
        <v>83</v>
      </c>
      <c r="C38" s="13" t="s">
        <v>88</v>
      </c>
      <c r="D38" s="13" t="s">
        <v>122</v>
      </c>
      <c r="E38" s="13" t="s">
        <v>89</v>
      </c>
      <c r="F38" s="33">
        <v>1939</v>
      </c>
      <c r="G38" s="33">
        <v>0</v>
      </c>
      <c r="H38" s="33">
        <v>1939</v>
      </c>
      <c r="I38" s="33">
        <v>0</v>
      </c>
      <c r="J38" s="25">
        <v>0</v>
      </c>
      <c r="K38" s="26">
        <v>0</v>
      </c>
      <c r="L38" s="33">
        <v>0</v>
      </c>
      <c r="M38" s="25">
        <v>0</v>
      </c>
      <c r="N38" s="26">
        <f t="shared" si="1"/>
        <v>0</v>
      </c>
      <c r="O38" s="33">
        <v>0</v>
      </c>
      <c r="P38" s="33">
        <v>0</v>
      </c>
      <c r="Q38" s="33">
        <v>0</v>
      </c>
      <c r="R38" s="25">
        <v>0</v>
      </c>
      <c r="S38" s="26">
        <v>0</v>
      </c>
      <c r="T38" s="25">
        <v>0</v>
      </c>
    </row>
    <row r="39" ht="20.1" customHeight="true" spans="1:20">
      <c r="A39" s="13" t="s">
        <v>82</v>
      </c>
      <c r="B39" s="13" t="s">
        <v>83</v>
      </c>
      <c r="C39" s="13" t="s">
        <v>123</v>
      </c>
      <c r="D39" s="13" t="s">
        <v>122</v>
      </c>
      <c r="E39" s="13" t="s">
        <v>124</v>
      </c>
      <c r="F39" s="33">
        <v>35</v>
      </c>
      <c r="G39" s="33">
        <v>0</v>
      </c>
      <c r="H39" s="33">
        <v>35</v>
      </c>
      <c r="I39" s="33">
        <v>0</v>
      </c>
      <c r="J39" s="25">
        <v>0</v>
      </c>
      <c r="K39" s="26">
        <v>0</v>
      </c>
      <c r="L39" s="33">
        <v>0</v>
      </c>
      <c r="M39" s="25">
        <v>0</v>
      </c>
      <c r="N39" s="26">
        <f t="shared" si="1"/>
        <v>0</v>
      </c>
      <c r="O39" s="33">
        <v>0</v>
      </c>
      <c r="P39" s="33">
        <v>0</v>
      </c>
      <c r="Q39" s="33">
        <v>0</v>
      </c>
      <c r="R39" s="25">
        <v>0</v>
      </c>
      <c r="S39" s="26">
        <v>0</v>
      </c>
      <c r="T39" s="25">
        <v>0</v>
      </c>
    </row>
    <row r="40" ht="20.1" customHeight="true" spans="1:20">
      <c r="A40" s="13" t="s">
        <v>82</v>
      </c>
      <c r="B40" s="13" t="s">
        <v>83</v>
      </c>
      <c r="C40" s="13" t="s">
        <v>92</v>
      </c>
      <c r="D40" s="13" t="s">
        <v>122</v>
      </c>
      <c r="E40" s="13" t="s">
        <v>93</v>
      </c>
      <c r="F40" s="33">
        <v>893</v>
      </c>
      <c r="G40" s="33">
        <v>0</v>
      </c>
      <c r="H40" s="33">
        <v>893</v>
      </c>
      <c r="I40" s="33">
        <v>0</v>
      </c>
      <c r="J40" s="25">
        <v>0</v>
      </c>
      <c r="K40" s="26">
        <v>0</v>
      </c>
      <c r="L40" s="33">
        <v>0</v>
      </c>
      <c r="M40" s="25">
        <v>0</v>
      </c>
      <c r="N40" s="26">
        <f t="shared" si="1"/>
        <v>0</v>
      </c>
      <c r="O40" s="33">
        <v>0</v>
      </c>
      <c r="P40" s="33">
        <v>0</v>
      </c>
      <c r="Q40" s="33">
        <v>0</v>
      </c>
      <c r="R40" s="25">
        <v>0</v>
      </c>
      <c r="S40" s="26">
        <v>0</v>
      </c>
      <c r="T40" s="25">
        <v>0</v>
      </c>
    </row>
    <row r="41" ht="20.1" customHeight="true" spans="1:20">
      <c r="A41" s="13" t="s">
        <v>36</v>
      </c>
      <c r="B41" s="13" t="s">
        <v>36</v>
      </c>
      <c r="C41" s="13" t="s">
        <v>36</v>
      </c>
      <c r="D41" s="13" t="s">
        <v>36</v>
      </c>
      <c r="E41" s="13" t="s">
        <v>125</v>
      </c>
      <c r="F41" s="33">
        <v>1371.88</v>
      </c>
      <c r="G41" s="33">
        <v>0</v>
      </c>
      <c r="H41" s="33">
        <v>1371.88</v>
      </c>
      <c r="I41" s="33">
        <v>0</v>
      </c>
      <c r="J41" s="25">
        <v>0</v>
      </c>
      <c r="K41" s="26">
        <v>0</v>
      </c>
      <c r="L41" s="33">
        <v>0</v>
      </c>
      <c r="M41" s="25">
        <v>0</v>
      </c>
      <c r="N41" s="26">
        <f t="shared" si="1"/>
        <v>0</v>
      </c>
      <c r="O41" s="33">
        <v>0</v>
      </c>
      <c r="P41" s="33">
        <v>0</v>
      </c>
      <c r="Q41" s="33">
        <v>0</v>
      </c>
      <c r="R41" s="25">
        <v>0</v>
      </c>
      <c r="S41" s="26">
        <v>0</v>
      </c>
      <c r="T41" s="25">
        <v>0</v>
      </c>
    </row>
    <row r="42" ht="20.1" customHeight="true" spans="1:20">
      <c r="A42" s="13" t="s">
        <v>82</v>
      </c>
      <c r="B42" s="13" t="s">
        <v>83</v>
      </c>
      <c r="C42" s="13" t="s">
        <v>123</v>
      </c>
      <c r="D42" s="13" t="s">
        <v>126</v>
      </c>
      <c r="E42" s="13" t="s">
        <v>124</v>
      </c>
      <c r="F42" s="33">
        <v>31.96</v>
      </c>
      <c r="G42" s="33">
        <v>0</v>
      </c>
      <c r="H42" s="33">
        <v>31.96</v>
      </c>
      <c r="I42" s="33">
        <v>0</v>
      </c>
      <c r="J42" s="25">
        <v>0</v>
      </c>
      <c r="K42" s="26">
        <v>0</v>
      </c>
      <c r="L42" s="33">
        <v>0</v>
      </c>
      <c r="M42" s="25">
        <v>0</v>
      </c>
      <c r="N42" s="26">
        <f t="shared" si="1"/>
        <v>0</v>
      </c>
      <c r="O42" s="33">
        <v>0</v>
      </c>
      <c r="P42" s="33">
        <v>0</v>
      </c>
      <c r="Q42" s="33">
        <v>0</v>
      </c>
      <c r="R42" s="25">
        <v>0</v>
      </c>
      <c r="S42" s="26">
        <v>0</v>
      </c>
      <c r="T42" s="25">
        <v>0</v>
      </c>
    </row>
    <row r="43" ht="20.1" customHeight="true" spans="1:20">
      <c r="A43" s="13" t="s">
        <v>82</v>
      </c>
      <c r="B43" s="13" t="s">
        <v>83</v>
      </c>
      <c r="C43" s="13" t="s">
        <v>92</v>
      </c>
      <c r="D43" s="13" t="s">
        <v>126</v>
      </c>
      <c r="E43" s="13" t="s">
        <v>93</v>
      </c>
      <c r="F43" s="33">
        <v>1323</v>
      </c>
      <c r="G43" s="33">
        <v>0</v>
      </c>
      <c r="H43" s="33">
        <v>1323</v>
      </c>
      <c r="I43" s="33">
        <v>0</v>
      </c>
      <c r="J43" s="25">
        <v>0</v>
      </c>
      <c r="K43" s="26">
        <v>0</v>
      </c>
      <c r="L43" s="33">
        <v>0</v>
      </c>
      <c r="M43" s="25">
        <v>0</v>
      </c>
      <c r="N43" s="26">
        <f t="shared" si="1"/>
        <v>0</v>
      </c>
      <c r="O43" s="33">
        <v>0</v>
      </c>
      <c r="P43" s="33">
        <v>0</v>
      </c>
      <c r="Q43" s="33">
        <v>0</v>
      </c>
      <c r="R43" s="25">
        <v>0</v>
      </c>
      <c r="S43" s="26">
        <v>0</v>
      </c>
      <c r="T43" s="25">
        <v>0</v>
      </c>
    </row>
    <row r="44" ht="20.1" customHeight="true" spans="1:20">
      <c r="A44" s="13" t="s">
        <v>101</v>
      </c>
      <c r="B44" s="13" t="s">
        <v>102</v>
      </c>
      <c r="C44" s="13" t="s">
        <v>102</v>
      </c>
      <c r="D44" s="13" t="s">
        <v>126</v>
      </c>
      <c r="E44" s="13" t="s">
        <v>104</v>
      </c>
      <c r="F44" s="33">
        <v>7.22</v>
      </c>
      <c r="G44" s="33">
        <v>0</v>
      </c>
      <c r="H44" s="33">
        <v>7.22</v>
      </c>
      <c r="I44" s="33">
        <v>0</v>
      </c>
      <c r="J44" s="25">
        <v>0</v>
      </c>
      <c r="K44" s="26">
        <v>0</v>
      </c>
      <c r="L44" s="33">
        <v>0</v>
      </c>
      <c r="M44" s="25">
        <v>0</v>
      </c>
      <c r="N44" s="26">
        <f t="shared" si="1"/>
        <v>0</v>
      </c>
      <c r="O44" s="33">
        <v>0</v>
      </c>
      <c r="P44" s="33">
        <v>0</v>
      </c>
      <c r="Q44" s="33">
        <v>0</v>
      </c>
      <c r="R44" s="25">
        <v>0</v>
      </c>
      <c r="S44" s="26">
        <v>0</v>
      </c>
      <c r="T44" s="25">
        <v>0</v>
      </c>
    </row>
    <row r="45" ht="20.1" customHeight="true" spans="1:20">
      <c r="A45" s="13" t="s">
        <v>101</v>
      </c>
      <c r="B45" s="13" t="s">
        <v>102</v>
      </c>
      <c r="C45" s="13" t="s">
        <v>127</v>
      </c>
      <c r="D45" s="13" t="s">
        <v>126</v>
      </c>
      <c r="E45" s="13" t="s">
        <v>128</v>
      </c>
      <c r="F45" s="33">
        <v>2.1</v>
      </c>
      <c r="G45" s="33">
        <v>0</v>
      </c>
      <c r="H45" s="33">
        <v>2.1</v>
      </c>
      <c r="I45" s="33">
        <v>0</v>
      </c>
      <c r="J45" s="25">
        <v>0</v>
      </c>
      <c r="K45" s="26">
        <v>0</v>
      </c>
      <c r="L45" s="33">
        <v>0</v>
      </c>
      <c r="M45" s="25">
        <v>0</v>
      </c>
      <c r="N45" s="26">
        <f t="shared" si="1"/>
        <v>0</v>
      </c>
      <c r="O45" s="33">
        <v>0</v>
      </c>
      <c r="P45" s="33">
        <v>0</v>
      </c>
      <c r="Q45" s="33">
        <v>0</v>
      </c>
      <c r="R45" s="25">
        <v>0</v>
      </c>
      <c r="S45" s="26">
        <v>0</v>
      </c>
      <c r="T45" s="25">
        <v>0</v>
      </c>
    </row>
    <row r="46" ht="20.1" customHeight="true" spans="1:20">
      <c r="A46" s="13" t="s">
        <v>108</v>
      </c>
      <c r="B46" s="13" t="s">
        <v>111</v>
      </c>
      <c r="C46" s="13" t="s">
        <v>83</v>
      </c>
      <c r="D46" s="13" t="s">
        <v>126</v>
      </c>
      <c r="E46" s="13" t="s">
        <v>129</v>
      </c>
      <c r="F46" s="33">
        <v>3.1</v>
      </c>
      <c r="G46" s="33">
        <v>0</v>
      </c>
      <c r="H46" s="33">
        <v>3.1</v>
      </c>
      <c r="I46" s="33">
        <v>0</v>
      </c>
      <c r="J46" s="25">
        <v>0</v>
      </c>
      <c r="K46" s="26">
        <v>0</v>
      </c>
      <c r="L46" s="33">
        <v>0</v>
      </c>
      <c r="M46" s="25">
        <v>0</v>
      </c>
      <c r="N46" s="26">
        <f t="shared" si="1"/>
        <v>0</v>
      </c>
      <c r="O46" s="33">
        <v>0</v>
      </c>
      <c r="P46" s="33">
        <v>0</v>
      </c>
      <c r="Q46" s="33">
        <v>0</v>
      </c>
      <c r="R46" s="25">
        <v>0</v>
      </c>
      <c r="S46" s="26">
        <v>0</v>
      </c>
      <c r="T46" s="25">
        <v>0</v>
      </c>
    </row>
    <row r="47" ht="20.1" customHeight="true" spans="1:20">
      <c r="A47" s="13" t="s">
        <v>116</v>
      </c>
      <c r="B47" s="13" t="s">
        <v>83</v>
      </c>
      <c r="C47" s="13" t="s">
        <v>84</v>
      </c>
      <c r="D47" s="13" t="s">
        <v>126</v>
      </c>
      <c r="E47" s="13" t="s">
        <v>117</v>
      </c>
      <c r="F47" s="33">
        <v>4.5</v>
      </c>
      <c r="G47" s="33">
        <v>0</v>
      </c>
      <c r="H47" s="33">
        <v>4.5</v>
      </c>
      <c r="I47" s="33">
        <v>0</v>
      </c>
      <c r="J47" s="25">
        <v>0</v>
      </c>
      <c r="K47" s="26">
        <v>0</v>
      </c>
      <c r="L47" s="33">
        <v>0</v>
      </c>
      <c r="M47" s="25">
        <v>0</v>
      </c>
      <c r="N47" s="26">
        <f t="shared" si="1"/>
        <v>0</v>
      </c>
      <c r="O47" s="33">
        <v>0</v>
      </c>
      <c r="P47" s="33">
        <v>0</v>
      </c>
      <c r="Q47" s="33">
        <v>0</v>
      </c>
      <c r="R47" s="25">
        <v>0</v>
      </c>
      <c r="S47" s="26">
        <v>0</v>
      </c>
      <c r="T47" s="25">
        <v>0</v>
      </c>
    </row>
    <row r="48" ht="20.1" customHeight="true" spans="1:20">
      <c r="A48" s="13" t="s">
        <v>36</v>
      </c>
      <c r="B48" s="13" t="s">
        <v>36</v>
      </c>
      <c r="C48" s="13" t="s">
        <v>36</v>
      </c>
      <c r="D48" s="13" t="s">
        <v>36</v>
      </c>
      <c r="E48" s="13" t="s">
        <v>130</v>
      </c>
      <c r="F48" s="33">
        <v>66.97</v>
      </c>
      <c r="G48" s="33">
        <v>0</v>
      </c>
      <c r="H48" s="33">
        <v>66.97</v>
      </c>
      <c r="I48" s="33">
        <v>0</v>
      </c>
      <c r="J48" s="25">
        <v>0</v>
      </c>
      <c r="K48" s="26">
        <v>0</v>
      </c>
      <c r="L48" s="33">
        <v>0</v>
      </c>
      <c r="M48" s="25">
        <v>0</v>
      </c>
      <c r="N48" s="26">
        <f t="shared" si="1"/>
        <v>0</v>
      </c>
      <c r="O48" s="33">
        <v>0</v>
      </c>
      <c r="P48" s="33">
        <v>0</v>
      </c>
      <c r="Q48" s="33">
        <v>0</v>
      </c>
      <c r="R48" s="25">
        <v>0</v>
      </c>
      <c r="S48" s="26">
        <v>0</v>
      </c>
      <c r="T48" s="25">
        <v>0</v>
      </c>
    </row>
    <row r="49" ht="20.1" customHeight="true" spans="1:20">
      <c r="A49" s="13" t="s">
        <v>36</v>
      </c>
      <c r="B49" s="13" t="s">
        <v>36</v>
      </c>
      <c r="C49" s="13" t="s">
        <v>36</v>
      </c>
      <c r="D49" s="13" t="s">
        <v>36</v>
      </c>
      <c r="E49" s="13" t="s">
        <v>131</v>
      </c>
      <c r="F49" s="33">
        <v>66.97</v>
      </c>
      <c r="G49" s="33">
        <v>0</v>
      </c>
      <c r="H49" s="33">
        <v>66.97</v>
      </c>
      <c r="I49" s="33">
        <v>0</v>
      </c>
      <c r="J49" s="25">
        <v>0</v>
      </c>
      <c r="K49" s="26">
        <v>0</v>
      </c>
      <c r="L49" s="33">
        <v>0</v>
      </c>
      <c r="M49" s="25">
        <v>0</v>
      </c>
      <c r="N49" s="26">
        <f t="shared" si="1"/>
        <v>0</v>
      </c>
      <c r="O49" s="33">
        <v>0</v>
      </c>
      <c r="P49" s="33">
        <v>0</v>
      </c>
      <c r="Q49" s="33">
        <v>0</v>
      </c>
      <c r="R49" s="25">
        <v>0</v>
      </c>
      <c r="S49" s="26">
        <v>0</v>
      </c>
      <c r="T49" s="25">
        <v>0</v>
      </c>
    </row>
    <row r="50" ht="20.1" customHeight="true" spans="1:20">
      <c r="A50" s="13" t="s">
        <v>82</v>
      </c>
      <c r="B50" s="13" t="s">
        <v>83</v>
      </c>
      <c r="C50" s="13" t="s">
        <v>84</v>
      </c>
      <c r="D50" s="13" t="s">
        <v>132</v>
      </c>
      <c r="E50" s="13" t="s">
        <v>86</v>
      </c>
      <c r="F50" s="33">
        <v>52.72</v>
      </c>
      <c r="G50" s="33">
        <v>0</v>
      </c>
      <c r="H50" s="33">
        <v>52.72</v>
      </c>
      <c r="I50" s="33">
        <v>0</v>
      </c>
      <c r="J50" s="25">
        <v>0</v>
      </c>
      <c r="K50" s="26">
        <v>0</v>
      </c>
      <c r="L50" s="33">
        <v>0</v>
      </c>
      <c r="M50" s="25">
        <v>0</v>
      </c>
      <c r="N50" s="26">
        <f t="shared" si="1"/>
        <v>0</v>
      </c>
      <c r="O50" s="33">
        <v>0</v>
      </c>
      <c r="P50" s="33">
        <v>0</v>
      </c>
      <c r="Q50" s="33">
        <v>0</v>
      </c>
      <c r="R50" s="25">
        <v>0</v>
      </c>
      <c r="S50" s="26">
        <v>0</v>
      </c>
      <c r="T50" s="25">
        <v>0</v>
      </c>
    </row>
    <row r="51" ht="20.1" customHeight="true" spans="1:20">
      <c r="A51" s="13" t="s">
        <v>95</v>
      </c>
      <c r="B51" s="13" t="s">
        <v>96</v>
      </c>
      <c r="C51" s="13" t="s">
        <v>97</v>
      </c>
      <c r="D51" s="13" t="s">
        <v>132</v>
      </c>
      <c r="E51" s="13" t="s">
        <v>98</v>
      </c>
      <c r="F51" s="33">
        <v>0.3</v>
      </c>
      <c r="G51" s="33">
        <v>0</v>
      </c>
      <c r="H51" s="33">
        <v>0.3</v>
      </c>
      <c r="I51" s="33">
        <v>0</v>
      </c>
      <c r="J51" s="25">
        <v>0</v>
      </c>
      <c r="K51" s="26">
        <v>0</v>
      </c>
      <c r="L51" s="33">
        <v>0</v>
      </c>
      <c r="M51" s="25">
        <v>0</v>
      </c>
      <c r="N51" s="26">
        <f t="shared" si="1"/>
        <v>0</v>
      </c>
      <c r="O51" s="33">
        <v>0</v>
      </c>
      <c r="P51" s="33">
        <v>0</v>
      </c>
      <c r="Q51" s="33">
        <v>0</v>
      </c>
      <c r="R51" s="25">
        <v>0</v>
      </c>
      <c r="S51" s="26">
        <v>0</v>
      </c>
      <c r="T51" s="25">
        <v>0</v>
      </c>
    </row>
    <row r="52" ht="20.1" customHeight="true" spans="1:20">
      <c r="A52" s="13" t="s">
        <v>101</v>
      </c>
      <c r="B52" s="13" t="s">
        <v>102</v>
      </c>
      <c r="C52" s="13" t="s">
        <v>102</v>
      </c>
      <c r="D52" s="13" t="s">
        <v>132</v>
      </c>
      <c r="E52" s="13" t="s">
        <v>104</v>
      </c>
      <c r="F52" s="33">
        <v>4.09</v>
      </c>
      <c r="G52" s="33">
        <v>0</v>
      </c>
      <c r="H52" s="33">
        <v>4.09</v>
      </c>
      <c r="I52" s="33">
        <v>0</v>
      </c>
      <c r="J52" s="25">
        <v>0</v>
      </c>
      <c r="K52" s="26">
        <v>0</v>
      </c>
      <c r="L52" s="33">
        <v>0</v>
      </c>
      <c r="M52" s="25">
        <v>0</v>
      </c>
      <c r="N52" s="26">
        <f t="shared" si="1"/>
        <v>0</v>
      </c>
      <c r="O52" s="33">
        <v>0</v>
      </c>
      <c r="P52" s="33">
        <v>0</v>
      </c>
      <c r="Q52" s="33">
        <v>0</v>
      </c>
      <c r="R52" s="25">
        <v>0</v>
      </c>
      <c r="S52" s="26">
        <v>0</v>
      </c>
      <c r="T52" s="25">
        <v>0</v>
      </c>
    </row>
    <row r="53" ht="20.1" customHeight="true" spans="1:20">
      <c r="A53" s="13" t="s">
        <v>108</v>
      </c>
      <c r="B53" s="13" t="s">
        <v>111</v>
      </c>
      <c r="C53" s="13" t="s">
        <v>84</v>
      </c>
      <c r="D53" s="13" t="s">
        <v>132</v>
      </c>
      <c r="E53" s="13" t="s">
        <v>112</v>
      </c>
      <c r="F53" s="33">
        <v>3.35</v>
      </c>
      <c r="G53" s="33">
        <v>0</v>
      </c>
      <c r="H53" s="33">
        <v>3.35</v>
      </c>
      <c r="I53" s="33">
        <v>0</v>
      </c>
      <c r="J53" s="25">
        <v>0</v>
      </c>
      <c r="K53" s="26">
        <v>0</v>
      </c>
      <c r="L53" s="33">
        <v>0</v>
      </c>
      <c r="M53" s="25">
        <v>0</v>
      </c>
      <c r="N53" s="26">
        <f t="shared" si="1"/>
        <v>0</v>
      </c>
      <c r="O53" s="33">
        <v>0</v>
      </c>
      <c r="P53" s="33">
        <v>0</v>
      </c>
      <c r="Q53" s="33">
        <v>0</v>
      </c>
      <c r="R53" s="25">
        <v>0</v>
      </c>
      <c r="S53" s="26">
        <v>0</v>
      </c>
      <c r="T53" s="25">
        <v>0</v>
      </c>
    </row>
    <row r="54" ht="20.1" customHeight="true" spans="1:20">
      <c r="A54" s="13" t="s">
        <v>108</v>
      </c>
      <c r="B54" s="13" t="s">
        <v>111</v>
      </c>
      <c r="C54" s="13" t="s">
        <v>97</v>
      </c>
      <c r="D54" s="13" t="s">
        <v>132</v>
      </c>
      <c r="E54" s="13" t="s">
        <v>113</v>
      </c>
      <c r="F54" s="33">
        <v>0.37</v>
      </c>
      <c r="G54" s="33">
        <v>0</v>
      </c>
      <c r="H54" s="33">
        <v>0.37</v>
      </c>
      <c r="I54" s="33">
        <v>0</v>
      </c>
      <c r="J54" s="25">
        <v>0</v>
      </c>
      <c r="K54" s="26">
        <v>0</v>
      </c>
      <c r="L54" s="33">
        <v>0</v>
      </c>
      <c r="M54" s="25">
        <v>0</v>
      </c>
      <c r="N54" s="26">
        <f t="shared" si="1"/>
        <v>0</v>
      </c>
      <c r="O54" s="33">
        <v>0</v>
      </c>
      <c r="P54" s="33">
        <v>0</v>
      </c>
      <c r="Q54" s="33">
        <v>0</v>
      </c>
      <c r="R54" s="25">
        <v>0</v>
      </c>
      <c r="S54" s="26">
        <v>0</v>
      </c>
      <c r="T54" s="25">
        <v>0</v>
      </c>
    </row>
    <row r="55" ht="20.1" customHeight="true" spans="1:20">
      <c r="A55" s="13" t="s">
        <v>116</v>
      </c>
      <c r="B55" s="13" t="s">
        <v>83</v>
      </c>
      <c r="C55" s="13" t="s">
        <v>84</v>
      </c>
      <c r="D55" s="13" t="s">
        <v>132</v>
      </c>
      <c r="E55" s="13" t="s">
        <v>117</v>
      </c>
      <c r="F55" s="33">
        <v>3.97</v>
      </c>
      <c r="G55" s="33">
        <v>0</v>
      </c>
      <c r="H55" s="33">
        <v>3.97</v>
      </c>
      <c r="I55" s="33">
        <v>0</v>
      </c>
      <c r="J55" s="25">
        <v>0</v>
      </c>
      <c r="K55" s="26">
        <v>0</v>
      </c>
      <c r="L55" s="33">
        <v>0</v>
      </c>
      <c r="M55" s="25">
        <v>0</v>
      </c>
      <c r="N55" s="26">
        <f t="shared" si="1"/>
        <v>0</v>
      </c>
      <c r="O55" s="33">
        <v>0</v>
      </c>
      <c r="P55" s="33">
        <v>0</v>
      </c>
      <c r="Q55" s="33">
        <v>0</v>
      </c>
      <c r="R55" s="25">
        <v>0</v>
      </c>
      <c r="S55" s="26">
        <v>0</v>
      </c>
      <c r="T55" s="25">
        <v>0</v>
      </c>
    </row>
    <row r="56" ht="20.1" customHeight="true" spans="1:20">
      <c r="A56" s="13" t="s">
        <v>116</v>
      </c>
      <c r="B56" s="13" t="s">
        <v>83</v>
      </c>
      <c r="C56" s="13" t="s">
        <v>97</v>
      </c>
      <c r="D56" s="13" t="s">
        <v>132</v>
      </c>
      <c r="E56" s="13" t="s">
        <v>118</v>
      </c>
      <c r="F56" s="33">
        <v>2.17</v>
      </c>
      <c r="G56" s="33">
        <v>0</v>
      </c>
      <c r="H56" s="33">
        <v>2.17</v>
      </c>
      <c r="I56" s="33">
        <v>0</v>
      </c>
      <c r="J56" s="25">
        <v>0</v>
      </c>
      <c r="K56" s="26">
        <v>0</v>
      </c>
      <c r="L56" s="33">
        <v>0</v>
      </c>
      <c r="M56" s="25">
        <v>0</v>
      </c>
      <c r="N56" s="26">
        <f t="shared" si="1"/>
        <v>0</v>
      </c>
      <c r="O56" s="33">
        <v>0</v>
      </c>
      <c r="P56" s="33">
        <v>0</v>
      </c>
      <c r="Q56" s="33">
        <v>0</v>
      </c>
      <c r="R56" s="25">
        <v>0</v>
      </c>
      <c r="S56" s="26">
        <v>0</v>
      </c>
      <c r="T56" s="25">
        <v>0</v>
      </c>
    </row>
    <row r="57" ht="20.1" customHeight="true" spans="1:20">
      <c r="A57" s="13" t="s">
        <v>36</v>
      </c>
      <c r="B57" s="13" t="s">
        <v>36</v>
      </c>
      <c r="C57" s="13" t="s">
        <v>36</v>
      </c>
      <c r="D57" s="13" t="s">
        <v>36</v>
      </c>
      <c r="E57" s="13" t="s">
        <v>133</v>
      </c>
      <c r="F57" s="33">
        <v>631.19</v>
      </c>
      <c r="G57" s="33">
        <v>0</v>
      </c>
      <c r="H57" s="33">
        <v>631.19</v>
      </c>
      <c r="I57" s="33">
        <v>0</v>
      </c>
      <c r="J57" s="25">
        <v>0</v>
      </c>
      <c r="K57" s="26">
        <v>0</v>
      </c>
      <c r="L57" s="33">
        <v>0</v>
      </c>
      <c r="M57" s="25">
        <v>0</v>
      </c>
      <c r="N57" s="26">
        <f t="shared" si="1"/>
        <v>0</v>
      </c>
      <c r="O57" s="33">
        <v>0</v>
      </c>
      <c r="P57" s="33">
        <v>0</v>
      </c>
      <c r="Q57" s="33">
        <v>0</v>
      </c>
      <c r="R57" s="25">
        <v>0</v>
      </c>
      <c r="S57" s="26">
        <v>0</v>
      </c>
      <c r="T57" s="25">
        <v>0</v>
      </c>
    </row>
    <row r="58" ht="20.1" customHeight="true" spans="1:20">
      <c r="A58" s="13" t="s">
        <v>36</v>
      </c>
      <c r="B58" s="13" t="s">
        <v>36</v>
      </c>
      <c r="C58" s="13" t="s">
        <v>36</v>
      </c>
      <c r="D58" s="13" t="s">
        <v>36</v>
      </c>
      <c r="E58" s="13" t="s">
        <v>134</v>
      </c>
      <c r="F58" s="33">
        <v>631.19</v>
      </c>
      <c r="G58" s="33">
        <v>0</v>
      </c>
      <c r="H58" s="33">
        <v>631.19</v>
      </c>
      <c r="I58" s="33">
        <v>0</v>
      </c>
      <c r="J58" s="25">
        <v>0</v>
      </c>
      <c r="K58" s="26">
        <v>0</v>
      </c>
      <c r="L58" s="33">
        <v>0</v>
      </c>
      <c r="M58" s="25">
        <v>0</v>
      </c>
      <c r="N58" s="26">
        <f t="shared" si="1"/>
        <v>0</v>
      </c>
      <c r="O58" s="33">
        <v>0</v>
      </c>
      <c r="P58" s="33">
        <v>0</v>
      </c>
      <c r="Q58" s="33">
        <v>0</v>
      </c>
      <c r="R58" s="25">
        <v>0</v>
      </c>
      <c r="S58" s="26">
        <v>0</v>
      </c>
      <c r="T58" s="25">
        <v>0</v>
      </c>
    </row>
    <row r="59" ht="20.1" customHeight="true" spans="1:20">
      <c r="A59" s="13" t="s">
        <v>82</v>
      </c>
      <c r="B59" s="13" t="s">
        <v>83</v>
      </c>
      <c r="C59" s="13" t="s">
        <v>97</v>
      </c>
      <c r="D59" s="13" t="s">
        <v>135</v>
      </c>
      <c r="E59" s="13" t="s">
        <v>136</v>
      </c>
      <c r="F59" s="33">
        <v>404.86</v>
      </c>
      <c r="G59" s="33">
        <v>0</v>
      </c>
      <c r="H59" s="33">
        <v>404.86</v>
      </c>
      <c r="I59" s="33">
        <v>0</v>
      </c>
      <c r="J59" s="25">
        <v>0</v>
      </c>
      <c r="K59" s="26">
        <v>0</v>
      </c>
      <c r="L59" s="33">
        <v>0</v>
      </c>
      <c r="M59" s="25">
        <v>0</v>
      </c>
      <c r="N59" s="26">
        <f t="shared" si="1"/>
        <v>0</v>
      </c>
      <c r="O59" s="33">
        <v>0</v>
      </c>
      <c r="P59" s="33">
        <v>0</v>
      </c>
      <c r="Q59" s="33">
        <v>0</v>
      </c>
      <c r="R59" s="25">
        <v>0</v>
      </c>
      <c r="S59" s="26">
        <v>0</v>
      </c>
      <c r="T59" s="25">
        <v>0</v>
      </c>
    </row>
    <row r="60" ht="20.1" customHeight="true" spans="1:20">
      <c r="A60" s="13" t="s">
        <v>82</v>
      </c>
      <c r="B60" s="13" t="s">
        <v>97</v>
      </c>
      <c r="C60" s="13" t="s">
        <v>97</v>
      </c>
      <c r="D60" s="13" t="s">
        <v>135</v>
      </c>
      <c r="E60" s="13" t="s">
        <v>136</v>
      </c>
      <c r="F60" s="33">
        <v>22</v>
      </c>
      <c r="G60" s="33">
        <v>0</v>
      </c>
      <c r="H60" s="33">
        <v>22</v>
      </c>
      <c r="I60" s="33">
        <v>0</v>
      </c>
      <c r="J60" s="25">
        <v>0</v>
      </c>
      <c r="K60" s="26">
        <v>0</v>
      </c>
      <c r="L60" s="33">
        <v>0</v>
      </c>
      <c r="M60" s="25">
        <v>0</v>
      </c>
      <c r="N60" s="26">
        <f t="shared" si="1"/>
        <v>0</v>
      </c>
      <c r="O60" s="33">
        <v>0</v>
      </c>
      <c r="P60" s="33">
        <v>0</v>
      </c>
      <c r="Q60" s="33">
        <v>0</v>
      </c>
      <c r="R60" s="25">
        <v>0</v>
      </c>
      <c r="S60" s="26">
        <v>0</v>
      </c>
      <c r="T60" s="25">
        <v>0</v>
      </c>
    </row>
    <row r="61" ht="20.1" customHeight="true" spans="1:20">
      <c r="A61" s="13" t="s">
        <v>101</v>
      </c>
      <c r="B61" s="13" t="s">
        <v>102</v>
      </c>
      <c r="C61" s="13" t="s">
        <v>83</v>
      </c>
      <c r="D61" s="13" t="s">
        <v>135</v>
      </c>
      <c r="E61" s="13" t="s">
        <v>137</v>
      </c>
      <c r="F61" s="33">
        <v>0.58</v>
      </c>
      <c r="G61" s="33">
        <v>0</v>
      </c>
      <c r="H61" s="33">
        <v>0.58</v>
      </c>
      <c r="I61" s="33">
        <v>0</v>
      </c>
      <c r="J61" s="25">
        <v>0</v>
      </c>
      <c r="K61" s="26">
        <v>0</v>
      </c>
      <c r="L61" s="33">
        <v>0</v>
      </c>
      <c r="M61" s="25">
        <v>0</v>
      </c>
      <c r="N61" s="26">
        <f t="shared" si="1"/>
        <v>0</v>
      </c>
      <c r="O61" s="33">
        <v>0</v>
      </c>
      <c r="P61" s="33">
        <v>0</v>
      </c>
      <c r="Q61" s="33">
        <v>0</v>
      </c>
      <c r="R61" s="25">
        <v>0</v>
      </c>
      <c r="S61" s="26">
        <v>0</v>
      </c>
      <c r="T61" s="25">
        <v>0</v>
      </c>
    </row>
    <row r="62" ht="20.1" customHeight="true" spans="1:20">
      <c r="A62" s="13" t="s">
        <v>101</v>
      </c>
      <c r="B62" s="13" t="s">
        <v>102</v>
      </c>
      <c r="C62" s="13" t="s">
        <v>102</v>
      </c>
      <c r="D62" s="13" t="s">
        <v>135</v>
      </c>
      <c r="E62" s="13" t="s">
        <v>104</v>
      </c>
      <c r="F62" s="33">
        <v>53.71</v>
      </c>
      <c r="G62" s="33">
        <v>0</v>
      </c>
      <c r="H62" s="33">
        <v>53.71</v>
      </c>
      <c r="I62" s="33">
        <v>0</v>
      </c>
      <c r="J62" s="25">
        <v>0</v>
      </c>
      <c r="K62" s="26">
        <v>0</v>
      </c>
      <c r="L62" s="33">
        <v>0</v>
      </c>
      <c r="M62" s="25">
        <v>0</v>
      </c>
      <c r="N62" s="26">
        <f t="shared" si="1"/>
        <v>0</v>
      </c>
      <c r="O62" s="33">
        <v>0</v>
      </c>
      <c r="P62" s="33">
        <v>0</v>
      </c>
      <c r="Q62" s="33">
        <v>0</v>
      </c>
      <c r="R62" s="25">
        <v>0</v>
      </c>
      <c r="S62" s="26">
        <v>0</v>
      </c>
      <c r="T62" s="25">
        <v>0</v>
      </c>
    </row>
    <row r="63" ht="20.1" customHeight="true" spans="1:20">
      <c r="A63" s="13" t="s">
        <v>108</v>
      </c>
      <c r="B63" s="13" t="s">
        <v>111</v>
      </c>
      <c r="C63" s="13" t="s">
        <v>83</v>
      </c>
      <c r="D63" s="13" t="s">
        <v>135</v>
      </c>
      <c r="E63" s="13" t="s">
        <v>129</v>
      </c>
      <c r="F63" s="33">
        <v>44.75</v>
      </c>
      <c r="G63" s="33">
        <v>0</v>
      </c>
      <c r="H63" s="33">
        <v>44.75</v>
      </c>
      <c r="I63" s="33">
        <v>0</v>
      </c>
      <c r="J63" s="25">
        <v>0</v>
      </c>
      <c r="K63" s="26">
        <v>0</v>
      </c>
      <c r="L63" s="33">
        <v>0</v>
      </c>
      <c r="M63" s="25">
        <v>0</v>
      </c>
      <c r="N63" s="26">
        <f t="shared" si="1"/>
        <v>0</v>
      </c>
      <c r="O63" s="33">
        <v>0</v>
      </c>
      <c r="P63" s="33">
        <v>0</v>
      </c>
      <c r="Q63" s="33">
        <v>0</v>
      </c>
      <c r="R63" s="25">
        <v>0</v>
      </c>
      <c r="S63" s="26">
        <v>0</v>
      </c>
      <c r="T63" s="25">
        <v>0</v>
      </c>
    </row>
    <row r="64" ht="20.1" customHeight="true" spans="1:20">
      <c r="A64" s="13" t="s">
        <v>116</v>
      </c>
      <c r="B64" s="13" t="s">
        <v>83</v>
      </c>
      <c r="C64" s="13" t="s">
        <v>84</v>
      </c>
      <c r="D64" s="13" t="s">
        <v>135</v>
      </c>
      <c r="E64" s="13" t="s">
        <v>117</v>
      </c>
      <c r="F64" s="33">
        <v>57.12</v>
      </c>
      <c r="G64" s="33">
        <v>0</v>
      </c>
      <c r="H64" s="33">
        <v>57.12</v>
      </c>
      <c r="I64" s="33">
        <v>0</v>
      </c>
      <c r="J64" s="25">
        <v>0</v>
      </c>
      <c r="K64" s="26">
        <v>0</v>
      </c>
      <c r="L64" s="33">
        <v>0</v>
      </c>
      <c r="M64" s="25">
        <v>0</v>
      </c>
      <c r="N64" s="26">
        <f t="shared" si="1"/>
        <v>0</v>
      </c>
      <c r="O64" s="33">
        <v>0</v>
      </c>
      <c r="P64" s="33">
        <v>0</v>
      </c>
      <c r="Q64" s="33">
        <v>0</v>
      </c>
      <c r="R64" s="25">
        <v>0</v>
      </c>
      <c r="S64" s="26">
        <v>0</v>
      </c>
      <c r="T64" s="25">
        <v>0</v>
      </c>
    </row>
    <row r="65" ht="20.1" customHeight="true" spans="1:20">
      <c r="A65" s="13" t="s">
        <v>116</v>
      </c>
      <c r="B65" s="13" t="s">
        <v>83</v>
      </c>
      <c r="C65" s="13" t="s">
        <v>97</v>
      </c>
      <c r="D65" s="13" t="s">
        <v>135</v>
      </c>
      <c r="E65" s="13" t="s">
        <v>118</v>
      </c>
      <c r="F65" s="33">
        <v>48.17</v>
      </c>
      <c r="G65" s="33">
        <v>0</v>
      </c>
      <c r="H65" s="33">
        <v>48.17</v>
      </c>
      <c r="I65" s="33">
        <v>0</v>
      </c>
      <c r="J65" s="25">
        <v>0</v>
      </c>
      <c r="K65" s="26">
        <v>0</v>
      </c>
      <c r="L65" s="33">
        <v>0</v>
      </c>
      <c r="M65" s="25">
        <v>0</v>
      </c>
      <c r="N65" s="26">
        <f t="shared" si="1"/>
        <v>0</v>
      </c>
      <c r="O65" s="33">
        <v>0</v>
      </c>
      <c r="P65" s="33">
        <v>0</v>
      </c>
      <c r="Q65" s="33">
        <v>0</v>
      </c>
      <c r="R65" s="25">
        <v>0</v>
      </c>
      <c r="S65" s="26">
        <v>0</v>
      </c>
      <c r="T65" s="25">
        <v>0</v>
      </c>
    </row>
    <row r="66" ht="20.1" customHeight="true" spans="1:20">
      <c r="A66" s="13" t="s">
        <v>36</v>
      </c>
      <c r="B66" s="13" t="s">
        <v>36</v>
      </c>
      <c r="C66" s="13" t="s">
        <v>36</v>
      </c>
      <c r="D66" s="13" t="s">
        <v>36</v>
      </c>
      <c r="E66" s="13" t="s">
        <v>138</v>
      </c>
      <c r="F66" s="33">
        <v>528.33</v>
      </c>
      <c r="G66" s="33">
        <v>0</v>
      </c>
      <c r="H66" s="33">
        <v>528.33</v>
      </c>
      <c r="I66" s="33">
        <v>0</v>
      </c>
      <c r="J66" s="25">
        <v>0</v>
      </c>
      <c r="K66" s="26">
        <v>0</v>
      </c>
      <c r="L66" s="33">
        <v>0</v>
      </c>
      <c r="M66" s="25">
        <v>0</v>
      </c>
      <c r="N66" s="26">
        <f t="shared" si="1"/>
        <v>0</v>
      </c>
      <c r="O66" s="33">
        <v>0</v>
      </c>
      <c r="P66" s="33">
        <v>0</v>
      </c>
      <c r="Q66" s="33">
        <v>0</v>
      </c>
      <c r="R66" s="25">
        <v>0</v>
      </c>
      <c r="S66" s="26">
        <v>0</v>
      </c>
      <c r="T66" s="25">
        <v>0</v>
      </c>
    </row>
    <row r="67" ht="20.1" customHeight="true" spans="1:20">
      <c r="A67" s="13" t="s">
        <v>36</v>
      </c>
      <c r="B67" s="13" t="s">
        <v>36</v>
      </c>
      <c r="C67" s="13" t="s">
        <v>36</v>
      </c>
      <c r="D67" s="13" t="s">
        <v>36</v>
      </c>
      <c r="E67" s="13" t="s">
        <v>139</v>
      </c>
      <c r="F67" s="33">
        <v>158.19</v>
      </c>
      <c r="G67" s="33">
        <v>0</v>
      </c>
      <c r="H67" s="33">
        <v>158.19</v>
      </c>
      <c r="I67" s="33">
        <v>0</v>
      </c>
      <c r="J67" s="25">
        <v>0</v>
      </c>
      <c r="K67" s="26">
        <v>0</v>
      </c>
      <c r="L67" s="33">
        <v>0</v>
      </c>
      <c r="M67" s="25">
        <v>0</v>
      </c>
      <c r="N67" s="26">
        <f t="shared" ref="N67:N98" si="2">SUM(O67:R67)</f>
        <v>0</v>
      </c>
      <c r="O67" s="33">
        <v>0</v>
      </c>
      <c r="P67" s="33">
        <v>0</v>
      </c>
      <c r="Q67" s="33">
        <v>0</v>
      </c>
      <c r="R67" s="25">
        <v>0</v>
      </c>
      <c r="S67" s="26">
        <v>0</v>
      </c>
      <c r="T67" s="25">
        <v>0</v>
      </c>
    </row>
    <row r="68" ht="20.1" customHeight="true" spans="1:20">
      <c r="A68" s="13" t="s">
        <v>82</v>
      </c>
      <c r="B68" s="13" t="s">
        <v>83</v>
      </c>
      <c r="C68" s="13" t="s">
        <v>123</v>
      </c>
      <c r="D68" s="13" t="s">
        <v>140</v>
      </c>
      <c r="E68" s="13" t="s">
        <v>124</v>
      </c>
      <c r="F68" s="33">
        <v>107.59</v>
      </c>
      <c r="G68" s="33">
        <v>0</v>
      </c>
      <c r="H68" s="33">
        <v>107.59</v>
      </c>
      <c r="I68" s="33">
        <v>0</v>
      </c>
      <c r="J68" s="25">
        <v>0</v>
      </c>
      <c r="K68" s="26">
        <v>0</v>
      </c>
      <c r="L68" s="33">
        <v>0</v>
      </c>
      <c r="M68" s="25">
        <v>0</v>
      </c>
      <c r="N68" s="26">
        <f t="shared" si="2"/>
        <v>0</v>
      </c>
      <c r="O68" s="33">
        <v>0</v>
      </c>
      <c r="P68" s="33">
        <v>0</v>
      </c>
      <c r="Q68" s="33">
        <v>0</v>
      </c>
      <c r="R68" s="25">
        <v>0</v>
      </c>
      <c r="S68" s="26">
        <v>0</v>
      </c>
      <c r="T68" s="25">
        <v>0</v>
      </c>
    </row>
    <row r="69" ht="20.1" customHeight="true" spans="1:20">
      <c r="A69" s="13" t="s">
        <v>101</v>
      </c>
      <c r="B69" s="13" t="s">
        <v>102</v>
      </c>
      <c r="C69" s="13" t="s">
        <v>102</v>
      </c>
      <c r="D69" s="13" t="s">
        <v>140</v>
      </c>
      <c r="E69" s="13" t="s">
        <v>104</v>
      </c>
      <c r="F69" s="33">
        <v>16</v>
      </c>
      <c r="G69" s="33">
        <v>0</v>
      </c>
      <c r="H69" s="33">
        <v>16</v>
      </c>
      <c r="I69" s="33">
        <v>0</v>
      </c>
      <c r="J69" s="25">
        <v>0</v>
      </c>
      <c r="K69" s="26">
        <v>0</v>
      </c>
      <c r="L69" s="33">
        <v>0</v>
      </c>
      <c r="M69" s="25">
        <v>0</v>
      </c>
      <c r="N69" s="26">
        <f t="shared" si="2"/>
        <v>0</v>
      </c>
      <c r="O69" s="33">
        <v>0</v>
      </c>
      <c r="P69" s="33">
        <v>0</v>
      </c>
      <c r="Q69" s="33">
        <v>0</v>
      </c>
      <c r="R69" s="25">
        <v>0</v>
      </c>
      <c r="S69" s="26">
        <v>0</v>
      </c>
      <c r="T69" s="25">
        <v>0</v>
      </c>
    </row>
    <row r="70" ht="20.1" customHeight="true" spans="1:20">
      <c r="A70" s="13" t="s">
        <v>101</v>
      </c>
      <c r="B70" s="13" t="s">
        <v>102</v>
      </c>
      <c r="C70" s="13" t="s">
        <v>127</v>
      </c>
      <c r="D70" s="13" t="s">
        <v>140</v>
      </c>
      <c r="E70" s="13" t="s">
        <v>128</v>
      </c>
      <c r="F70" s="33">
        <v>9.6</v>
      </c>
      <c r="G70" s="33">
        <v>0</v>
      </c>
      <c r="H70" s="33">
        <v>9.6</v>
      </c>
      <c r="I70" s="33">
        <v>0</v>
      </c>
      <c r="J70" s="25">
        <v>0</v>
      </c>
      <c r="K70" s="26">
        <v>0</v>
      </c>
      <c r="L70" s="33">
        <v>0</v>
      </c>
      <c r="M70" s="25">
        <v>0</v>
      </c>
      <c r="N70" s="26">
        <f t="shared" si="2"/>
        <v>0</v>
      </c>
      <c r="O70" s="33">
        <v>0</v>
      </c>
      <c r="P70" s="33">
        <v>0</v>
      </c>
      <c r="Q70" s="33">
        <v>0</v>
      </c>
      <c r="R70" s="25">
        <v>0</v>
      </c>
      <c r="S70" s="26">
        <v>0</v>
      </c>
      <c r="T70" s="25">
        <v>0</v>
      </c>
    </row>
    <row r="71" ht="20.1" customHeight="true" spans="1:20">
      <c r="A71" s="13" t="s">
        <v>108</v>
      </c>
      <c r="B71" s="13" t="s">
        <v>111</v>
      </c>
      <c r="C71" s="13" t="s">
        <v>83</v>
      </c>
      <c r="D71" s="13" t="s">
        <v>140</v>
      </c>
      <c r="E71" s="13" t="s">
        <v>129</v>
      </c>
      <c r="F71" s="33">
        <v>12</v>
      </c>
      <c r="G71" s="33">
        <v>0</v>
      </c>
      <c r="H71" s="33">
        <v>12</v>
      </c>
      <c r="I71" s="33">
        <v>0</v>
      </c>
      <c r="J71" s="25">
        <v>0</v>
      </c>
      <c r="K71" s="26">
        <v>0</v>
      </c>
      <c r="L71" s="33">
        <v>0</v>
      </c>
      <c r="M71" s="25">
        <v>0</v>
      </c>
      <c r="N71" s="26">
        <f t="shared" si="2"/>
        <v>0</v>
      </c>
      <c r="O71" s="33">
        <v>0</v>
      </c>
      <c r="P71" s="33">
        <v>0</v>
      </c>
      <c r="Q71" s="33">
        <v>0</v>
      </c>
      <c r="R71" s="25">
        <v>0</v>
      </c>
      <c r="S71" s="26">
        <v>0</v>
      </c>
      <c r="T71" s="25">
        <v>0</v>
      </c>
    </row>
    <row r="72" ht="20.1" customHeight="true" spans="1:20">
      <c r="A72" s="13" t="s">
        <v>116</v>
      </c>
      <c r="B72" s="13" t="s">
        <v>83</v>
      </c>
      <c r="C72" s="13" t="s">
        <v>84</v>
      </c>
      <c r="D72" s="13" t="s">
        <v>140</v>
      </c>
      <c r="E72" s="13" t="s">
        <v>117</v>
      </c>
      <c r="F72" s="33">
        <v>13</v>
      </c>
      <c r="G72" s="33">
        <v>0</v>
      </c>
      <c r="H72" s="33">
        <v>13</v>
      </c>
      <c r="I72" s="33">
        <v>0</v>
      </c>
      <c r="J72" s="25">
        <v>0</v>
      </c>
      <c r="K72" s="26">
        <v>0</v>
      </c>
      <c r="L72" s="33">
        <v>0</v>
      </c>
      <c r="M72" s="25">
        <v>0</v>
      </c>
      <c r="N72" s="26">
        <f t="shared" si="2"/>
        <v>0</v>
      </c>
      <c r="O72" s="33">
        <v>0</v>
      </c>
      <c r="P72" s="33">
        <v>0</v>
      </c>
      <c r="Q72" s="33">
        <v>0</v>
      </c>
      <c r="R72" s="25">
        <v>0</v>
      </c>
      <c r="S72" s="26">
        <v>0</v>
      </c>
      <c r="T72" s="25">
        <v>0</v>
      </c>
    </row>
    <row r="73" ht="20.1" customHeight="true" spans="1:20">
      <c r="A73" s="13" t="s">
        <v>36</v>
      </c>
      <c r="B73" s="13" t="s">
        <v>36</v>
      </c>
      <c r="C73" s="13" t="s">
        <v>36</v>
      </c>
      <c r="D73" s="13" t="s">
        <v>36</v>
      </c>
      <c r="E73" s="13" t="s">
        <v>141</v>
      </c>
      <c r="F73" s="33">
        <v>231.3</v>
      </c>
      <c r="G73" s="33">
        <v>0</v>
      </c>
      <c r="H73" s="33">
        <v>231.3</v>
      </c>
      <c r="I73" s="33">
        <v>0</v>
      </c>
      <c r="J73" s="25">
        <v>0</v>
      </c>
      <c r="K73" s="26">
        <v>0</v>
      </c>
      <c r="L73" s="33">
        <v>0</v>
      </c>
      <c r="M73" s="25">
        <v>0</v>
      </c>
      <c r="N73" s="26">
        <f t="shared" si="2"/>
        <v>0</v>
      </c>
      <c r="O73" s="33">
        <v>0</v>
      </c>
      <c r="P73" s="33">
        <v>0</v>
      </c>
      <c r="Q73" s="33">
        <v>0</v>
      </c>
      <c r="R73" s="25">
        <v>0</v>
      </c>
      <c r="S73" s="26">
        <v>0</v>
      </c>
      <c r="T73" s="25">
        <v>0</v>
      </c>
    </row>
    <row r="74" ht="20.1" customHeight="true" spans="1:20">
      <c r="A74" s="13" t="s">
        <v>82</v>
      </c>
      <c r="B74" s="13" t="s">
        <v>83</v>
      </c>
      <c r="C74" s="13" t="s">
        <v>123</v>
      </c>
      <c r="D74" s="13" t="s">
        <v>142</v>
      </c>
      <c r="E74" s="13" t="s">
        <v>124</v>
      </c>
      <c r="F74" s="33">
        <v>157.66</v>
      </c>
      <c r="G74" s="33">
        <v>0</v>
      </c>
      <c r="H74" s="33">
        <v>157.66</v>
      </c>
      <c r="I74" s="33">
        <v>0</v>
      </c>
      <c r="J74" s="25">
        <v>0</v>
      </c>
      <c r="K74" s="26">
        <v>0</v>
      </c>
      <c r="L74" s="33">
        <v>0</v>
      </c>
      <c r="M74" s="25">
        <v>0</v>
      </c>
      <c r="N74" s="26">
        <f t="shared" si="2"/>
        <v>0</v>
      </c>
      <c r="O74" s="33">
        <v>0</v>
      </c>
      <c r="P74" s="33">
        <v>0</v>
      </c>
      <c r="Q74" s="33">
        <v>0</v>
      </c>
      <c r="R74" s="25">
        <v>0</v>
      </c>
      <c r="S74" s="26">
        <v>0</v>
      </c>
      <c r="T74" s="25">
        <v>0</v>
      </c>
    </row>
    <row r="75" ht="20.1" customHeight="true" spans="1:20">
      <c r="A75" s="13" t="s">
        <v>101</v>
      </c>
      <c r="B75" s="13" t="s">
        <v>102</v>
      </c>
      <c r="C75" s="13" t="s">
        <v>102</v>
      </c>
      <c r="D75" s="13" t="s">
        <v>142</v>
      </c>
      <c r="E75" s="13" t="s">
        <v>104</v>
      </c>
      <c r="F75" s="33">
        <v>19.1</v>
      </c>
      <c r="G75" s="33">
        <v>0</v>
      </c>
      <c r="H75" s="33">
        <v>19.1</v>
      </c>
      <c r="I75" s="33">
        <v>0</v>
      </c>
      <c r="J75" s="25">
        <v>0</v>
      </c>
      <c r="K75" s="26">
        <v>0</v>
      </c>
      <c r="L75" s="33">
        <v>0</v>
      </c>
      <c r="M75" s="25">
        <v>0</v>
      </c>
      <c r="N75" s="26">
        <f t="shared" si="2"/>
        <v>0</v>
      </c>
      <c r="O75" s="33">
        <v>0</v>
      </c>
      <c r="P75" s="33">
        <v>0</v>
      </c>
      <c r="Q75" s="33">
        <v>0</v>
      </c>
      <c r="R75" s="25">
        <v>0</v>
      </c>
      <c r="S75" s="26">
        <v>0</v>
      </c>
      <c r="T75" s="25">
        <v>0</v>
      </c>
    </row>
    <row r="76" ht="20.1" customHeight="true" spans="1:20">
      <c r="A76" s="13" t="s">
        <v>101</v>
      </c>
      <c r="B76" s="13" t="s">
        <v>102</v>
      </c>
      <c r="C76" s="13" t="s">
        <v>127</v>
      </c>
      <c r="D76" s="13" t="s">
        <v>142</v>
      </c>
      <c r="E76" s="13" t="s">
        <v>128</v>
      </c>
      <c r="F76" s="33">
        <v>9.5</v>
      </c>
      <c r="G76" s="33">
        <v>0</v>
      </c>
      <c r="H76" s="33">
        <v>9.5</v>
      </c>
      <c r="I76" s="33">
        <v>0</v>
      </c>
      <c r="J76" s="25">
        <v>0</v>
      </c>
      <c r="K76" s="26">
        <v>0</v>
      </c>
      <c r="L76" s="33">
        <v>0</v>
      </c>
      <c r="M76" s="25">
        <v>0</v>
      </c>
      <c r="N76" s="26">
        <f t="shared" si="2"/>
        <v>0</v>
      </c>
      <c r="O76" s="33">
        <v>0</v>
      </c>
      <c r="P76" s="33">
        <v>0</v>
      </c>
      <c r="Q76" s="33">
        <v>0</v>
      </c>
      <c r="R76" s="25">
        <v>0</v>
      </c>
      <c r="S76" s="26">
        <v>0</v>
      </c>
      <c r="T76" s="25">
        <v>0</v>
      </c>
    </row>
    <row r="77" ht="20.1" customHeight="true" spans="1:20">
      <c r="A77" s="13" t="s">
        <v>108</v>
      </c>
      <c r="B77" s="13" t="s">
        <v>111</v>
      </c>
      <c r="C77" s="13" t="s">
        <v>83</v>
      </c>
      <c r="D77" s="13" t="s">
        <v>142</v>
      </c>
      <c r="E77" s="13" t="s">
        <v>129</v>
      </c>
      <c r="F77" s="33">
        <v>15.8</v>
      </c>
      <c r="G77" s="33">
        <v>0</v>
      </c>
      <c r="H77" s="33">
        <v>15.8</v>
      </c>
      <c r="I77" s="33">
        <v>0</v>
      </c>
      <c r="J77" s="25">
        <v>0</v>
      </c>
      <c r="K77" s="26">
        <v>0</v>
      </c>
      <c r="L77" s="33">
        <v>0</v>
      </c>
      <c r="M77" s="25">
        <v>0</v>
      </c>
      <c r="N77" s="26">
        <f t="shared" si="2"/>
        <v>0</v>
      </c>
      <c r="O77" s="33">
        <v>0</v>
      </c>
      <c r="P77" s="33">
        <v>0</v>
      </c>
      <c r="Q77" s="33">
        <v>0</v>
      </c>
      <c r="R77" s="25">
        <v>0</v>
      </c>
      <c r="S77" s="26">
        <v>0</v>
      </c>
      <c r="T77" s="25">
        <v>0</v>
      </c>
    </row>
    <row r="78" ht="20.1" customHeight="true" spans="1:20">
      <c r="A78" s="13" t="s">
        <v>116</v>
      </c>
      <c r="B78" s="13" t="s">
        <v>83</v>
      </c>
      <c r="C78" s="13" t="s">
        <v>84</v>
      </c>
      <c r="D78" s="13" t="s">
        <v>142</v>
      </c>
      <c r="E78" s="13" t="s">
        <v>117</v>
      </c>
      <c r="F78" s="33">
        <v>19.9</v>
      </c>
      <c r="G78" s="33">
        <v>0</v>
      </c>
      <c r="H78" s="33">
        <v>19.9</v>
      </c>
      <c r="I78" s="33">
        <v>0</v>
      </c>
      <c r="J78" s="25">
        <v>0</v>
      </c>
      <c r="K78" s="26">
        <v>0</v>
      </c>
      <c r="L78" s="33">
        <v>0</v>
      </c>
      <c r="M78" s="25">
        <v>0</v>
      </c>
      <c r="N78" s="26">
        <f t="shared" si="2"/>
        <v>0</v>
      </c>
      <c r="O78" s="33">
        <v>0</v>
      </c>
      <c r="P78" s="33">
        <v>0</v>
      </c>
      <c r="Q78" s="33">
        <v>0</v>
      </c>
      <c r="R78" s="25">
        <v>0</v>
      </c>
      <c r="S78" s="26">
        <v>0</v>
      </c>
      <c r="T78" s="25">
        <v>0</v>
      </c>
    </row>
    <row r="79" ht="20.1" customHeight="true" spans="1:20">
      <c r="A79" s="13" t="s">
        <v>116</v>
      </c>
      <c r="B79" s="13" t="s">
        <v>83</v>
      </c>
      <c r="C79" s="13" t="s">
        <v>97</v>
      </c>
      <c r="D79" s="13" t="s">
        <v>142</v>
      </c>
      <c r="E79" s="13" t="s">
        <v>118</v>
      </c>
      <c r="F79" s="33">
        <v>9.34</v>
      </c>
      <c r="G79" s="33">
        <v>0</v>
      </c>
      <c r="H79" s="33">
        <v>9.34</v>
      </c>
      <c r="I79" s="33">
        <v>0</v>
      </c>
      <c r="J79" s="25">
        <v>0</v>
      </c>
      <c r="K79" s="26">
        <v>0</v>
      </c>
      <c r="L79" s="33">
        <v>0</v>
      </c>
      <c r="M79" s="25">
        <v>0</v>
      </c>
      <c r="N79" s="26">
        <f t="shared" si="2"/>
        <v>0</v>
      </c>
      <c r="O79" s="33">
        <v>0</v>
      </c>
      <c r="P79" s="33">
        <v>0</v>
      </c>
      <c r="Q79" s="33">
        <v>0</v>
      </c>
      <c r="R79" s="25">
        <v>0</v>
      </c>
      <c r="S79" s="26">
        <v>0</v>
      </c>
      <c r="T79" s="25">
        <v>0</v>
      </c>
    </row>
    <row r="80" ht="20.1" customHeight="true" spans="1:20">
      <c r="A80" s="13" t="s">
        <v>36</v>
      </c>
      <c r="B80" s="13" t="s">
        <v>36</v>
      </c>
      <c r="C80" s="13" t="s">
        <v>36</v>
      </c>
      <c r="D80" s="13" t="s">
        <v>36</v>
      </c>
      <c r="E80" s="13" t="s">
        <v>143</v>
      </c>
      <c r="F80" s="33">
        <v>138.84</v>
      </c>
      <c r="G80" s="33">
        <v>0</v>
      </c>
      <c r="H80" s="33">
        <v>138.84</v>
      </c>
      <c r="I80" s="33">
        <v>0</v>
      </c>
      <c r="J80" s="25">
        <v>0</v>
      </c>
      <c r="K80" s="26">
        <v>0</v>
      </c>
      <c r="L80" s="33">
        <v>0</v>
      </c>
      <c r="M80" s="25">
        <v>0</v>
      </c>
      <c r="N80" s="26">
        <f t="shared" si="2"/>
        <v>0</v>
      </c>
      <c r="O80" s="33">
        <v>0</v>
      </c>
      <c r="P80" s="33">
        <v>0</v>
      </c>
      <c r="Q80" s="33">
        <v>0</v>
      </c>
      <c r="R80" s="25">
        <v>0</v>
      </c>
      <c r="S80" s="26">
        <v>0</v>
      </c>
      <c r="T80" s="25">
        <v>0</v>
      </c>
    </row>
    <row r="81" ht="20.1" customHeight="true" spans="1:20">
      <c r="A81" s="13" t="s">
        <v>82</v>
      </c>
      <c r="B81" s="13" t="s">
        <v>83</v>
      </c>
      <c r="C81" s="13" t="s">
        <v>123</v>
      </c>
      <c r="D81" s="13" t="s">
        <v>144</v>
      </c>
      <c r="E81" s="13" t="s">
        <v>124</v>
      </c>
      <c r="F81" s="33">
        <v>91.62</v>
      </c>
      <c r="G81" s="33">
        <v>0</v>
      </c>
      <c r="H81" s="33">
        <v>91.62</v>
      </c>
      <c r="I81" s="33">
        <v>0</v>
      </c>
      <c r="J81" s="25">
        <v>0</v>
      </c>
      <c r="K81" s="26">
        <v>0</v>
      </c>
      <c r="L81" s="33">
        <v>0</v>
      </c>
      <c r="M81" s="25">
        <v>0</v>
      </c>
      <c r="N81" s="26">
        <f t="shared" si="2"/>
        <v>0</v>
      </c>
      <c r="O81" s="33">
        <v>0</v>
      </c>
      <c r="P81" s="33">
        <v>0</v>
      </c>
      <c r="Q81" s="33">
        <v>0</v>
      </c>
      <c r="R81" s="25">
        <v>0</v>
      </c>
      <c r="S81" s="26">
        <v>0</v>
      </c>
      <c r="T81" s="25">
        <v>0</v>
      </c>
    </row>
    <row r="82" ht="20.1" customHeight="true" spans="1:20">
      <c r="A82" s="13" t="s">
        <v>95</v>
      </c>
      <c r="B82" s="13" t="s">
        <v>96</v>
      </c>
      <c r="C82" s="13" t="s">
        <v>97</v>
      </c>
      <c r="D82" s="13" t="s">
        <v>144</v>
      </c>
      <c r="E82" s="13" t="s">
        <v>98</v>
      </c>
      <c r="F82" s="33">
        <v>0.1</v>
      </c>
      <c r="G82" s="33">
        <v>0</v>
      </c>
      <c r="H82" s="33">
        <v>0.1</v>
      </c>
      <c r="I82" s="33">
        <v>0</v>
      </c>
      <c r="J82" s="25">
        <v>0</v>
      </c>
      <c r="K82" s="26">
        <v>0</v>
      </c>
      <c r="L82" s="33">
        <v>0</v>
      </c>
      <c r="M82" s="25">
        <v>0</v>
      </c>
      <c r="N82" s="26">
        <f t="shared" si="2"/>
        <v>0</v>
      </c>
      <c r="O82" s="33">
        <v>0</v>
      </c>
      <c r="P82" s="33">
        <v>0</v>
      </c>
      <c r="Q82" s="33">
        <v>0</v>
      </c>
      <c r="R82" s="25">
        <v>0</v>
      </c>
      <c r="S82" s="26">
        <v>0</v>
      </c>
      <c r="T82" s="25">
        <v>0</v>
      </c>
    </row>
    <row r="83" ht="20.1" customHeight="true" spans="1:20">
      <c r="A83" s="13" t="s">
        <v>101</v>
      </c>
      <c r="B83" s="13" t="s">
        <v>102</v>
      </c>
      <c r="C83" s="13" t="s">
        <v>102</v>
      </c>
      <c r="D83" s="13" t="s">
        <v>144</v>
      </c>
      <c r="E83" s="13" t="s">
        <v>104</v>
      </c>
      <c r="F83" s="33">
        <v>12</v>
      </c>
      <c r="G83" s="33">
        <v>0</v>
      </c>
      <c r="H83" s="33">
        <v>12</v>
      </c>
      <c r="I83" s="33">
        <v>0</v>
      </c>
      <c r="J83" s="25">
        <v>0</v>
      </c>
      <c r="K83" s="26">
        <v>0</v>
      </c>
      <c r="L83" s="33">
        <v>0</v>
      </c>
      <c r="M83" s="25">
        <v>0</v>
      </c>
      <c r="N83" s="26">
        <f t="shared" si="2"/>
        <v>0</v>
      </c>
      <c r="O83" s="33">
        <v>0</v>
      </c>
      <c r="P83" s="33">
        <v>0</v>
      </c>
      <c r="Q83" s="33">
        <v>0</v>
      </c>
      <c r="R83" s="25">
        <v>0</v>
      </c>
      <c r="S83" s="26">
        <v>0</v>
      </c>
      <c r="T83" s="25">
        <v>0</v>
      </c>
    </row>
    <row r="84" ht="20.1" customHeight="true" spans="1:20">
      <c r="A84" s="13" t="s">
        <v>101</v>
      </c>
      <c r="B84" s="13" t="s">
        <v>102</v>
      </c>
      <c r="C84" s="13" t="s">
        <v>127</v>
      </c>
      <c r="D84" s="13" t="s">
        <v>144</v>
      </c>
      <c r="E84" s="13" t="s">
        <v>128</v>
      </c>
      <c r="F84" s="33">
        <v>6.3</v>
      </c>
      <c r="G84" s="33">
        <v>0</v>
      </c>
      <c r="H84" s="33">
        <v>6.3</v>
      </c>
      <c r="I84" s="33">
        <v>0</v>
      </c>
      <c r="J84" s="25">
        <v>0</v>
      </c>
      <c r="K84" s="26">
        <v>0</v>
      </c>
      <c r="L84" s="33">
        <v>0</v>
      </c>
      <c r="M84" s="25">
        <v>0</v>
      </c>
      <c r="N84" s="26">
        <f t="shared" si="2"/>
        <v>0</v>
      </c>
      <c r="O84" s="33">
        <v>0</v>
      </c>
      <c r="P84" s="33">
        <v>0</v>
      </c>
      <c r="Q84" s="33">
        <v>0</v>
      </c>
      <c r="R84" s="25">
        <v>0</v>
      </c>
      <c r="S84" s="26">
        <v>0</v>
      </c>
      <c r="T84" s="25">
        <v>0</v>
      </c>
    </row>
    <row r="85" ht="20.1" customHeight="true" spans="1:20">
      <c r="A85" s="13" t="s">
        <v>108</v>
      </c>
      <c r="B85" s="13" t="s">
        <v>111</v>
      </c>
      <c r="C85" s="13" t="s">
        <v>83</v>
      </c>
      <c r="D85" s="13" t="s">
        <v>144</v>
      </c>
      <c r="E85" s="13" t="s">
        <v>129</v>
      </c>
      <c r="F85" s="33">
        <v>11</v>
      </c>
      <c r="G85" s="33">
        <v>0</v>
      </c>
      <c r="H85" s="33">
        <v>11</v>
      </c>
      <c r="I85" s="33">
        <v>0</v>
      </c>
      <c r="J85" s="25">
        <v>0</v>
      </c>
      <c r="K85" s="26">
        <v>0</v>
      </c>
      <c r="L85" s="33">
        <v>0</v>
      </c>
      <c r="M85" s="25">
        <v>0</v>
      </c>
      <c r="N85" s="26">
        <f t="shared" si="2"/>
        <v>0</v>
      </c>
      <c r="O85" s="33">
        <v>0</v>
      </c>
      <c r="P85" s="33">
        <v>0</v>
      </c>
      <c r="Q85" s="33">
        <v>0</v>
      </c>
      <c r="R85" s="25">
        <v>0</v>
      </c>
      <c r="S85" s="26">
        <v>0</v>
      </c>
      <c r="T85" s="25">
        <v>0</v>
      </c>
    </row>
    <row r="86" ht="20.1" customHeight="true" spans="1:20">
      <c r="A86" s="13" t="s">
        <v>116</v>
      </c>
      <c r="B86" s="13" t="s">
        <v>83</v>
      </c>
      <c r="C86" s="13" t="s">
        <v>84</v>
      </c>
      <c r="D86" s="13" t="s">
        <v>144</v>
      </c>
      <c r="E86" s="13" t="s">
        <v>117</v>
      </c>
      <c r="F86" s="33">
        <v>11</v>
      </c>
      <c r="G86" s="33">
        <v>0</v>
      </c>
      <c r="H86" s="33">
        <v>11</v>
      </c>
      <c r="I86" s="33">
        <v>0</v>
      </c>
      <c r="J86" s="25">
        <v>0</v>
      </c>
      <c r="K86" s="26">
        <v>0</v>
      </c>
      <c r="L86" s="33">
        <v>0</v>
      </c>
      <c r="M86" s="25">
        <v>0</v>
      </c>
      <c r="N86" s="26">
        <f t="shared" si="2"/>
        <v>0</v>
      </c>
      <c r="O86" s="33">
        <v>0</v>
      </c>
      <c r="P86" s="33">
        <v>0</v>
      </c>
      <c r="Q86" s="33">
        <v>0</v>
      </c>
      <c r="R86" s="25">
        <v>0</v>
      </c>
      <c r="S86" s="26">
        <v>0</v>
      </c>
      <c r="T86" s="25">
        <v>0</v>
      </c>
    </row>
    <row r="87" ht="20.1" customHeight="true" spans="1:20">
      <c r="A87" s="13" t="s">
        <v>116</v>
      </c>
      <c r="B87" s="13" t="s">
        <v>83</v>
      </c>
      <c r="C87" s="13" t="s">
        <v>97</v>
      </c>
      <c r="D87" s="13" t="s">
        <v>144</v>
      </c>
      <c r="E87" s="13" t="s">
        <v>118</v>
      </c>
      <c r="F87" s="33">
        <v>6.82</v>
      </c>
      <c r="G87" s="33">
        <v>0</v>
      </c>
      <c r="H87" s="33">
        <v>6.82</v>
      </c>
      <c r="I87" s="33">
        <v>0</v>
      </c>
      <c r="J87" s="25">
        <v>0</v>
      </c>
      <c r="K87" s="26">
        <v>0</v>
      </c>
      <c r="L87" s="33">
        <v>0</v>
      </c>
      <c r="M87" s="25">
        <v>0</v>
      </c>
      <c r="N87" s="26">
        <f t="shared" si="2"/>
        <v>0</v>
      </c>
      <c r="O87" s="33">
        <v>0</v>
      </c>
      <c r="P87" s="33">
        <v>0</v>
      </c>
      <c r="Q87" s="33">
        <v>0</v>
      </c>
      <c r="R87" s="25">
        <v>0</v>
      </c>
      <c r="S87" s="26">
        <v>0</v>
      </c>
      <c r="T87" s="25">
        <v>0</v>
      </c>
    </row>
    <row r="88" ht="20.1" customHeight="true" spans="1:20">
      <c r="A88" s="13" t="s">
        <v>36</v>
      </c>
      <c r="B88" s="13" t="s">
        <v>36</v>
      </c>
      <c r="C88" s="13" t="s">
        <v>36</v>
      </c>
      <c r="D88" s="13" t="s">
        <v>36</v>
      </c>
      <c r="E88" s="13" t="s">
        <v>145</v>
      </c>
      <c r="F88" s="33">
        <v>526.72</v>
      </c>
      <c r="G88" s="33">
        <v>0</v>
      </c>
      <c r="H88" s="33">
        <v>526.72</v>
      </c>
      <c r="I88" s="33">
        <v>0</v>
      </c>
      <c r="J88" s="25">
        <v>0</v>
      </c>
      <c r="K88" s="26">
        <v>0</v>
      </c>
      <c r="L88" s="33">
        <v>0</v>
      </c>
      <c r="M88" s="25">
        <v>0</v>
      </c>
      <c r="N88" s="26">
        <f t="shared" si="2"/>
        <v>0</v>
      </c>
      <c r="O88" s="33">
        <v>0</v>
      </c>
      <c r="P88" s="33">
        <v>0</v>
      </c>
      <c r="Q88" s="33">
        <v>0</v>
      </c>
      <c r="R88" s="25">
        <v>0</v>
      </c>
      <c r="S88" s="26">
        <v>0</v>
      </c>
      <c r="T88" s="25">
        <v>0</v>
      </c>
    </row>
    <row r="89" ht="20.1" customHeight="true" spans="1:20">
      <c r="A89" s="13" t="s">
        <v>36</v>
      </c>
      <c r="B89" s="13" t="s">
        <v>36</v>
      </c>
      <c r="C89" s="13" t="s">
        <v>36</v>
      </c>
      <c r="D89" s="13" t="s">
        <v>36</v>
      </c>
      <c r="E89" s="13" t="s">
        <v>146</v>
      </c>
      <c r="F89" s="33">
        <v>526.72</v>
      </c>
      <c r="G89" s="33">
        <v>0</v>
      </c>
      <c r="H89" s="33">
        <v>526.72</v>
      </c>
      <c r="I89" s="33">
        <v>0</v>
      </c>
      <c r="J89" s="25">
        <v>0</v>
      </c>
      <c r="K89" s="26">
        <v>0</v>
      </c>
      <c r="L89" s="33">
        <v>0</v>
      </c>
      <c r="M89" s="25">
        <v>0</v>
      </c>
      <c r="N89" s="26">
        <f t="shared" si="2"/>
        <v>0</v>
      </c>
      <c r="O89" s="33">
        <v>0</v>
      </c>
      <c r="P89" s="33">
        <v>0</v>
      </c>
      <c r="Q89" s="33">
        <v>0</v>
      </c>
      <c r="R89" s="25">
        <v>0</v>
      </c>
      <c r="S89" s="26">
        <v>0</v>
      </c>
      <c r="T89" s="25">
        <v>0</v>
      </c>
    </row>
    <row r="90" ht="20.1" customHeight="true" spans="1:20">
      <c r="A90" s="13" t="s">
        <v>82</v>
      </c>
      <c r="B90" s="13" t="s">
        <v>83</v>
      </c>
      <c r="C90" s="13" t="s">
        <v>123</v>
      </c>
      <c r="D90" s="13" t="s">
        <v>147</v>
      </c>
      <c r="E90" s="13" t="s">
        <v>124</v>
      </c>
      <c r="F90" s="33">
        <v>389.31</v>
      </c>
      <c r="G90" s="33">
        <v>0</v>
      </c>
      <c r="H90" s="33">
        <v>389.31</v>
      </c>
      <c r="I90" s="33">
        <v>0</v>
      </c>
      <c r="J90" s="25">
        <v>0</v>
      </c>
      <c r="K90" s="26">
        <v>0</v>
      </c>
      <c r="L90" s="33">
        <v>0</v>
      </c>
      <c r="M90" s="25">
        <v>0</v>
      </c>
      <c r="N90" s="26">
        <f t="shared" si="2"/>
        <v>0</v>
      </c>
      <c r="O90" s="33">
        <v>0</v>
      </c>
      <c r="P90" s="33">
        <v>0</v>
      </c>
      <c r="Q90" s="33">
        <v>0</v>
      </c>
      <c r="R90" s="25">
        <v>0</v>
      </c>
      <c r="S90" s="26">
        <v>0</v>
      </c>
      <c r="T90" s="25">
        <v>0</v>
      </c>
    </row>
    <row r="91" ht="20.1" customHeight="true" spans="1:20">
      <c r="A91" s="13" t="s">
        <v>95</v>
      </c>
      <c r="B91" s="13" t="s">
        <v>96</v>
      </c>
      <c r="C91" s="13" t="s">
        <v>97</v>
      </c>
      <c r="D91" s="13" t="s">
        <v>147</v>
      </c>
      <c r="E91" s="13" t="s">
        <v>98</v>
      </c>
      <c r="F91" s="33">
        <v>6.32</v>
      </c>
      <c r="G91" s="33">
        <v>0</v>
      </c>
      <c r="H91" s="33">
        <v>6.32</v>
      </c>
      <c r="I91" s="33">
        <v>0</v>
      </c>
      <c r="J91" s="25">
        <v>0</v>
      </c>
      <c r="K91" s="26">
        <v>0</v>
      </c>
      <c r="L91" s="33">
        <v>0</v>
      </c>
      <c r="M91" s="25">
        <v>0</v>
      </c>
      <c r="N91" s="26">
        <f t="shared" si="2"/>
        <v>0</v>
      </c>
      <c r="O91" s="33">
        <v>0</v>
      </c>
      <c r="P91" s="33">
        <v>0</v>
      </c>
      <c r="Q91" s="33">
        <v>0</v>
      </c>
      <c r="R91" s="25">
        <v>0</v>
      </c>
      <c r="S91" s="26">
        <v>0</v>
      </c>
      <c r="T91" s="25">
        <v>0</v>
      </c>
    </row>
    <row r="92" ht="20.1" customHeight="true" spans="1:20">
      <c r="A92" s="13" t="s">
        <v>101</v>
      </c>
      <c r="B92" s="13" t="s">
        <v>102</v>
      </c>
      <c r="C92" s="13" t="s">
        <v>102</v>
      </c>
      <c r="D92" s="13" t="s">
        <v>147</v>
      </c>
      <c r="E92" s="13" t="s">
        <v>104</v>
      </c>
      <c r="F92" s="33">
        <v>34</v>
      </c>
      <c r="G92" s="33">
        <v>0</v>
      </c>
      <c r="H92" s="33">
        <v>34</v>
      </c>
      <c r="I92" s="33">
        <v>0</v>
      </c>
      <c r="J92" s="25">
        <v>0</v>
      </c>
      <c r="K92" s="26">
        <v>0</v>
      </c>
      <c r="L92" s="33">
        <v>0</v>
      </c>
      <c r="M92" s="25">
        <v>0</v>
      </c>
      <c r="N92" s="26">
        <f t="shared" si="2"/>
        <v>0</v>
      </c>
      <c r="O92" s="33">
        <v>0</v>
      </c>
      <c r="P92" s="33">
        <v>0</v>
      </c>
      <c r="Q92" s="33">
        <v>0</v>
      </c>
      <c r="R92" s="25">
        <v>0</v>
      </c>
      <c r="S92" s="26">
        <v>0</v>
      </c>
      <c r="T92" s="25">
        <v>0</v>
      </c>
    </row>
    <row r="93" ht="20.1" customHeight="true" spans="1:20">
      <c r="A93" s="13" t="s">
        <v>101</v>
      </c>
      <c r="B93" s="13" t="s">
        <v>102</v>
      </c>
      <c r="C93" s="13" t="s">
        <v>127</v>
      </c>
      <c r="D93" s="13" t="s">
        <v>147</v>
      </c>
      <c r="E93" s="13" t="s">
        <v>128</v>
      </c>
      <c r="F93" s="33">
        <v>17</v>
      </c>
      <c r="G93" s="33">
        <v>0</v>
      </c>
      <c r="H93" s="33">
        <v>17</v>
      </c>
      <c r="I93" s="33">
        <v>0</v>
      </c>
      <c r="J93" s="25">
        <v>0</v>
      </c>
      <c r="K93" s="26">
        <v>0</v>
      </c>
      <c r="L93" s="33">
        <v>0</v>
      </c>
      <c r="M93" s="25">
        <v>0</v>
      </c>
      <c r="N93" s="26">
        <f t="shared" si="2"/>
        <v>0</v>
      </c>
      <c r="O93" s="33">
        <v>0</v>
      </c>
      <c r="P93" s="33">
        <v>0</v>
      </c>
      <c r="Q93" s="33">
        <v>0</v>
      </c>
      <c r="R93" s="25">
        <v>0</v>
      </c>
      <c r="S93" s="26">
        <v>0</v>
      </c>
      <c r="T93" s="25">
        <v>0</v>
      </c>
    </row>
    <row r="94" ht="20.1" customHeight="true" spans="1:20">
      <c r="A94" s="13" t="s">
        <v>108</v>
      </c>
      <c r="B94" s="13" t="s">
        <v>111</v>
      </c>
      <c r="C94" s="13" t="s">
        <v>83</v>
      </c>
      <c r="D94" s="13" t="s">
        <v>147</v>
      </c>
      <c r="E94" s="13" t="s">
        <v>129</v>
      </c>
      <c r="F94" s="33">
        <v>34</v>
      </c>
      <c r="G94" s="33">
        <v>0</v>
      </c>
      <c r="H94" s="33">
        <v>34</v>
      </c>
      <c r="I94" s="33">
        <v>0</v>
      </c>
      <c r="J94" s="25">
        <v>0</v>
      </c>
      <c r="K94" s="26">
        <v>0</v>
      </c>
      <c r="L94" s="33">
        <v>0</v>
      </c>
      <c r="M94" s="25">
        <v>0</v>
      </c>
      <c r="N94" s="26">
        <f t="shared" si="2"/>
        <v>0</v>
      </c>
      <c r="O94" s="33">
        <v>0</v>
      </c>
      <c r="P94" s="33">
        <v>0</v>
      </c>
      <c r="Q94" s="33">
        <v>0</v>
      </c>
      <c r="R94" s="25">
        <v>0</v>
      </c>
      <c r="S94" s="26">
        <v>0</v>
      </c>
      <c r="T94" s="25">
        <v>0</v>
      </c>
    </row>
    <row r="95" ht="20.1" customHeight="true" spans="1:20">
      <c r="A95" s="13" t="s">
        <v>116</v>
      </c>
      <c r="B95" s="13" t="s">
        <v>83</v>
      </c>
      <c r="C95" s="13" t="s">
        <v>84</v>
      </c>
      <c r="D95" s="13" t="s">
        <v>147</v>
      </c>
      <c r="E95" s="13" t="s">
        <v>117</v>
      </c>
      <c r="F95" s="33">
        <v>38.53</v>
      </c>
      <c r="G95" s="33">
        <v>0</v>
      </c>
      <c r="H95" s="33">
        <v>38.53</v>
      </c>
      <c r="I95" s="33">
        <v>0</v>
      </c>
      <c r="J95" s="25">
        <v>0</v>
      </c>
      <c r="K95" s="26">
        <v>0</v>
      </c>
      <c r="L95" s="33">
        <v>0</v>
      </c>
      <c r="M95" s="25">
        <v>0</v>
      </c>
      <c r="N95" s="26">
        <f t="shared" si="2"/>
        <v>0</v>
      </c>
      <c r="O95" s="33">
        <v>0</v>
      </c>
      <c r="P95" s="33">
        <v>0</v>
      </c>
      <c r="Q95" s="33">
        <v>0</v>
      </c>
      <c r="R95" s="25">
        <v>0</v>
      </c>
      <c r="S95" s="26">
        <v>0</v>
      </c>
      <c r="T95" s="25">
        <v>0</v>
      </c>
    </row>
    <row r="96" ht="20.1" customHeight="true" spans="1:20">
      <c r="A96" s="13" t="s">
        <v>116</v>
      </c>
      <c r="B96" s="13" t="s">
        <v>83</v>
      </c>
      <c r="C96" s="13" t="s">
        <v>97</v>
      </c>
      <c r="D96" s="13" t="s">
        <v>147</v>
      </c>
      <c r="E96" s="13" t="s">
        <v>118</v>
      </c>
      <c r="F96" s="33">
        <v>7.56</v>
      </c>
      <c r="G96" s="33">
        <v>0</v>
      </c>
      <c r="H96" s="33">
        <v>7.56</v>
      </c>
      <c r="I96" s="33">
        <v>0</v>
      </c>
      <c r="J96" s="25">
        <v>0</v>
      </c>
      <c r="K96" s="26">
        <v>0</v>
      </c>
      <c r="L96" s="33">
        <v>0</v>
      </c>
      <c r="M96" s="25">
        <v>0</v>
      </c>
      <c r="N96" s="26">
        <f t="shared" si="2"/>
        <v>0</v>
      </c>
      <c r="O96" s="33">
        <v>0</v>
      </c>
      <c r="P96" s="33">
        <v>0</v>
      </c>
      <c r="Q96" s="33">
        <v>0</v>
      </c>
      <c r="R96" s="25">
        <v>0</v>
      </c>
      <c r="S96" s="26">
        <v>0</v>
      </c>
      <c r="T96" s="25">
        <v>0</v>
      </c>
    </row>
    <row r="97" ht="20.1" customHeight="true" spans="1:20">
      <c r="A97" s="13" t="s">
        <v>36</v>
      </c>
      <c r="B97" s="13" t="s">
        <v>36</v>
      </c>
      <c r="C97" s="13" t="s">
        <v>36</v>
      </c>
      <c r="D97" s="13" t="s">
        <v>36</v>
      </c>
      <c r="E97" s="13" t="s">
        <v>148</v>
      </c>
      <c r="F97" s="33">
        <v>426.04</v>
      </c>
      <c r="G97" s="33">
        <v>0</v>
      </c>
      <c r="H97" s="33">
        <v>426.04</v>
      </c>
      <c r="I97" s="33">
        <v>0</v>
      </c>
      <c r="J97" s="25">
        <v>0</v>
      </c>
      <c r="K97" s="26">
        <v>0</v>
      </c>
      <c r="L97" s="33">
        <v>0</v>
      </c>
      <c r="M97" s="25">
        <v>0</v>
      </c>
      <c r="N97" s="26">
        <f t="shared" si="2"/>
        <v>0</v>
      </c>
      <c r="O97" s="33">
        <v>0</v>
      </c>
      <c r="P97" s="33">
        <v>0</v>
      </c>
      <c r="Q97" s="33">
        <v>0</v>
      </c>
      <c r="R97" s="25">
        <v>0</v>
      </c>
      <c r="S97" s="26">
        <v>0</v>
      </c>
      <c r="T97" s="25">
        <v>0</v>
      </c>
    </row>
    <row r="98" ht="20.1" customHeight="true" spans="1:20">
      <c r="A98" s="13" t="s">
        <v>36</v>
      </c>
      <c r="B98" s="13" t="s">
        <v>36</v>
      </c>
      <c r="C98" s="13" t="s">
        <v>36</v>
      </c>
      <c r="D98" s="13" t="s">
        <v>36</v>
      </c>
      <c r="E98" s="13" t="s">
        <v>149</v>
      </c>
      <c r="F98" s="33">
        <v>426.04</v>
      </c>
      <c r="G98" s="33">
        <v>0</v>
      </c>
      <c r="H98" s="33">
        <v>426.04</v>
      </c>
      <c r="I98" s="33">
        <v>0</v>
      </c>
      <c r="J98" s="25">
        <v>0</v>
      </c>
      <c r="K98" s="26">
        <v>0</v>
      </c>
      <c r="L98" s="33">
        <v>0</v>
      </c>
      <c r="M98" s="25">
        <v>0</v>
      </c>
      <c r="N98" s="26">
        <f t="shared" si="2"/>
        <v>0</v>
      </c>
      <c r="O98" s="33">
        <v>0</v>
      </c>
      <c r="P98" s="33">
        <v>0</v>
      </c>
      <c r="Q98" s="33">
        <v>0</v>
      </c>
      <c r="R98" s="25">
        <v>0</v>
      </c>
      <c r="S98" s="26">
        <v>0</v>
      </c>
      <c r="T98" s="25">
        <v>0</v>
      </c>
    </row>
    <row r="99" ht="20.1" customHeight="true" spans="1:20">
      <c r="A99" s="13" t="s">
        <v>95</v>
      </c>
      <c r="B99" s="13" t="s">
        <v>83</v>
      </c>
      <c r="C99" s="13" t="s">
        <v>84</v>
      </c>
      <c r="D99" s="13" t="s">
        <v>150</v>
      </c>
      <c r="E99" s="13" t="s">
        <v>151</v>
      </c>
      <c r="F99" s="33">
        <v>311.2</v>
      </c>
      <c r="G99" s="33">
        <v>0</v>
      </c>
      <c r="H99" s="33">
        <v>311.2</v>
      </c>
      <c r="I99" s="33">
        <v>0</v>
      </c>
      <c r="J99" s="25">
        <v>0</v>
      </c>
      <c r="K99" s="26">
        <v>0</v>
      </c>
      <c r="L99" s="33">
        <v>0</v>
      </c>
      <c r="M99" s="25">
        <v>0</v>
      </c>
      <c r="N99" s="26">
        <f t="shared" ref="N99:N105" si="3">SUM(O99:R99)</f>
        <v>0</v>
      </c>
      <c r="O99" s="33">
        <v>0</v>
      </c>
      <c r="P99" s="33">
        <v>0</v>
      </c>
      <c r="Q99" s="33">
        <v>0</v>
      </c>
      <c r="R99" s="25">
        <v>0</v>
      </c>
      <c r="S99" s="26">
        <v>0</v>
      </c>
      <c r="T99" s="25">
        <v>0</v>
      </c>
    </row>
    <row r="100" ht="20.1" customHeight="true" spans="1:20">
      <c r="A100" s="13" t="s">
        <v>101</v>
      </c>
      <c r="B100" s="13" t="s">
        <v>102</v>
      </c>
      <c r="C100" s="13" t="s">
        <v>83</v>
      </c>
      <c r="D100" s="13" t="s">
        <v>150</v>
      </c>
      <c r="E100" s="13" t="s">
        <v>137</v>
      </c>
      <c r="F100" s="33">
        <v>21</v>
      </c>
      <c r="G100" s="33">
        <v>0</v>
      </c>
      <c r="H100" s="33">
        <v>21</v>
      </c>
      <c r="I100" s="33">
        <v>0</v>
      </c>
      <c r="J100" s="25">
        <v>0</v>
      </c>
      <c r="K100" s="26">
        <v>0</v>
      </c>
      <c r="L100" s="33">
        <v>0</v>
      </c>
      <c r="M100" s="25">
        <v>0</v>
      </c>
      <c r="N100" s="26">
        <f t="shared" si="3"/>
        <v>0</v>
      </c>
      <c r="O100" s="33">
        <v>0</v>
      </c>
      <c r="P100" s="33">
        <v>0</v>
      </c>
      <c r="Q100" s="33">
        <v>0</v>
      </c>
      <c r="R100" s="25">
        <v>0</v>
      </c>
      <c r="S100" s="26">
        <v>0</v>
      </c>
      <c r="T100" s="25">
        <v>0</v>
      </c>
    </row>
    <row r="101" ht="20.1" customHeight="true" spans="1:20">
      <c r="A101" s="13" t="s">
        <v>101</v>
      </c>
      <c r="B101" s="13" t="s">
        <v>102</v>
      </c>
      <c r="C101" s="13" t="s">
        <v>102</v>
      </c>
      <c r="D101" s="13" t="s">
        <v>150</v>
      </c>
      <c r="E101" s="13" t="s">
        <v>104</v>
      </c>
      <c r="F101" s="33">
        <v>27.24</v>
      </c>
      <c r="G101" s="33">
        <v>0</v>
      </c>
      <c r="H101" s="33">
        <v>27.24</v>
      </c>
      <c r="I101" s="33">
        <v>0</v>
      </c>
      <c r="J101" s="25">
        <v>0</v>
      </c>
      <c r="K101" s="26">
        <v>0</v>
      </c>
      <c r="L101" s="33">
        <v>0</v>
      </c>
      <c r="M101" s="25">
        <v>0</v>
      </c>
      <c r="N101" s="26">
        <f t="shared" si="3"/>
        <v>0</v>
      </c>
      <c r="O101" s="33">
        <v>0</v>
      </c>
      <c r="P101" s="33">
        <v>0</v>
      </c>
      <c r="Q101" s="33">
        <v>0</v>
      </c>
      <c r="R101" s="25">
        <v>0</v>
      </c>
      <c r="S101" s="26">
        <v>0</v>
      </c>
      <c r="T101" s="25">
        <v>0</v>
      </c>
    </row>
    <row r="102" ht="20.1" customHeight="true" spans="1:20">
      <c r="A102" s="13" t="s">
        <v>101</v>
      </c>
      <c r="B102" s="13" t="s">
        <v>102</v>
      </c>
      <c r="C102" s="13" t="s">
        <v>127</v>
      </c>
      <c r="D102" s="13" t="s">
        <v>150</v>
      </c>
      <c r="E102" s="13" t="s">
        <v>128</v>
      </c>
      <c r="F102" s="33">
        <v>13.62</v>
      </c>
      <c r="G102" s="33">
        <v>0</v>
      </c>
      <c r="H102" s="33">
        <v>13.62</v>
      </c>
      <c r="I102" s="33">
        <v>0</v>
      </c>
      <c r="J102" s="25">
        <v>0</v>
      </c>
      <c r="K102" s="26">
        <v>0</v>
      </c>
      <c r="L102" s="33">
        <v>0</v>
      </c>
      <c r="M102" s="25">
        <v>0</v>
      </c>
      <c r="N102" s="26">
        <f t="shared" si="3"/>
        <v>0</v>
      </c>
      <c r="O102" s="33">
        <v>0</v>
      </c>
      <c r="P102" s="33">
        <v>0</v>
      </c>
      <c r="Q102" s="33">
        <v>0</v>
      </c>
      <c r="R102" s="25">
        <v>0</v>
      </c>
      <c r="S102" s="26">
        <v>0</v>
      </c>
      <c r="T102" s="25">
        <v>0</v>
      </c>
    </row>
    <row r="103" ht="20.1" customHeight="true" spans="1:20">
      <c r="A103" s="13" t="s">
        <v>101</v>
      </c>
      <c r="B103" s="13" t="s">
        <v>96</v>
      </c>
      <c r="C103" s="13" t="s">
        <v>84</v>
      </c>
      <c r="D103" s="13" t="s">
        <v>150</v>
      </c>
      <c r="E103" s="13" t="s">
        <v>152</v>
      </c>
      <c r="F103" s="33">
        <v>5.12</v>
      </c>
      <c r="G103" s="33">
        <v>0</v>
      </c>
      <c r="H103" s="33">
        <v>5.12</v>
      </c>
      <c r="I103" s="33">
        <v>0</v>
      </c>
      <c r="J103" s="25">
        <v>0</v>
      </c>
      <c r="K103" s="26">
        <v>0</v>
      </c>
      <c r="L103" s="33">
        <v>0</v>
      </c>
      <c r="M103" s="25">
        <v>0</v>
      </c>
      <c r="N103" s="26">
        <f t="shared" si="3"/>
        <v>0</v>
      </c>
      <c r="O103" s="33">
        <v>0</v>
      </c>
      <c r="P103" s="33">
        <v>0</v>
      </c>
      <c r="Q103" s="33">
        <v>0</v>
      </c>
      <c r="R103" s="25">
        <v>0</v>
      </c>
      <c r="S103" s="26">
        <v>0</v>
      </c>
      <c r="T103" s="25">
        <v>0</v>
      </c>
    </row>
    <row r="104" ht="20.1" customHeight="true" spans="1:20">
      <c r="A104" s="13" t="s">
        <v>108</v>
      </c>
      <c r="B104" s="13" t="s">
        <v>111</v>
      </c>
      <c r="C104" s="13" t="s">
        <v>83</v>
      </c>
      <c r="D104" s="13" t="s">
        <v>150</v>
      </c>
      <c r="E104" s="13" t="s">
        <v>129</v>
      </c>
      <c r="F104" s="33">
        <v>26.36</v>
      </c>
      <c r="G104" s="33">
        <v>0</v>
      </c>
      <c r="H104" s="33">
        <v>26.36</v>
      </c>
      <c r="I104" s="33">
        <v>0</v>
      </c>
      <c r="J104" s="25">
        <v>0</v>
      </c>
      <c r="K104" s="26">
        <v>0</v>
      </c>
      <c r="L104" s="33">
        <v>0</v>
      </c>
      <c r="M104" s="25">
        <v>0</v>
      </c>
      <c r="N104" s="26">
        <f t="shared" si="3"/>
        <v>0</v>
      </c>
      <c r="O104" s="33">
        <v>0</v>
      </c>
      <c r="P104" s="33">
        <v>0</v>
      </c>
      <c r="Q104" s="33">
        <v>0</v>
      </c>
      <c r="R104" s="25">
        <v>0</v>
      </c>
      <c r="S104" s="26">
        <v>0</v>
      </c>
      <c r="T104" s="25">
        <v>0</v>
      </c>
    </row>
    <row r="105" ht="20.1" customHeight="true" spans="1:20">
      <c r="A105" s="13" t="s">
        <v>116</v>
      </c>
      <c r="B105" s="13" t="s">
        <v>83</v>
      </c>
      <c r="C105" s="13" t="s">
        <v>84</v>
      </c>
      <c r="D105" s="13" t="s">
        <v>150</v>
      </c>
      <c r="E105" s="13" t="s">
        <v>117</v>
      </c>
      <c r="F105" s="33">
        <v>21.5</v>
      </c>
      <c r="G105" s="33">
        <v>0</v>
      </c>
      <c r="H105" s="33">
        <v>21.5</v>
      </c>
      <c r="I105" s="33">
        <v>0</v>
      </c>
      <c r="J105" s="25">
        <v>0</v>
      </c>
      <c r="K105" s="26">
        <v>0</v>
      </c>
      <c r="L105" s="33">
        <v>0</v>
      </c>
      <c r="M105" s="25">
        <v>0</v>
      </c>
      <c r="N105" s="26">
        <f t="shared" si="3"/>
        <v>0</v>
      </c>
      <c r="O105" s="33">
        <v>0</v>
      </c>
      <c r="P105" s="33">
        <v>0</v>
      </c>
      <c r="Q105" s="33">
        <v>0</v>
      </c>
      <c r="R105" s="25">
        <v>0</v>
      </c>
      <c r="S105" s="26">
        <v>0</v>
      </c>
      <c r="T105" s="25">
        <v>0</v>
      </c>
    </row>
  </sheetData>
  <autoFilter ref="A6:T105">
    <extLst/>
  </autoFilter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true"/>
  <pageMargins left="0.590277777777778" right="0.590277777777778" top="0.984027777777778" bottom="0.984027777777778" header="0.511111111111111" footer="0.511111111111111"/>
  <pageSetup paperSize="9" scale="56" fitToHeight="1000" orientation="landscape" errors="blank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05"/>
  <sheetViews>
    <sheetView showGridLines="0" showZeros="0" topLeftCell="A23" workbookViewId="0">
      <selection activeCell="A31" sqref="A31:IV31"/>
    </sheetView>
  </sheetViews>
  <sheetFormatPr defaultColWidth="9" defaultRowHeight="15.75"/>
  <cols>
    <col min="1" max="1" width="4.86" customWidth="true"/>
    <col min="2" max="3" width="3.57333333333333" customWidth="true"/>
    <col min="4" max="4" width="10" customWidth="true"/>
    <col min="5" max="5" width="50.72" customWidth="true"/>
    <col min="6" max="10" width="14.4266666666667" customWidth="true"/>
    <col min="11" max="12" width="10.5733333333333" customWidth="true"/>
  </cols>
  <sheetData>
    <row r="1" ht="20.1" customHeight="true" spans="1:10">
      <c r="A1" s="27"/>
      <c r="B1" s="118"/>
      <c r="C1" s="118"/>
      <c r="D1" s="118"/>
      <c r="E1" s="118"/>
      <c r="F1" s="118"/>
      <c r="G1" s="118"/>
      <c r="H1" s="118"/>
      <c r="I1" s="118"/>
      <c r="J1" s="131" t="s">
        <v>153</v>
      </c>
    </row>
    <row r="2" ht="20.1" customHeight="true" spans="1:10">
      <c r="A2" s="3" t="s">
        <v>154</v>
      </c>
      <c r="B2" s="3"/>
      <c r="C2" s="3"/>
      <c r="D2" s="3"/>
      <c r="E2" s="3"/>
      <c r="F2" s="3"/>
      <c r="G2" s="3"/>
      <c r="H2" s="3"/>
      <c r="I2" s="3"/>
      <c r="J2" s="3"/>
    </row>
    <row r="3" ht="20.1" customHeight="true" spans="1:10">
      <c r="A3" s="87" t="s">
        <v>2</v>
      </c>
      <c r="B3" s="87"/>
      <c r="C3" s="87"/>
      <c r="D3" s="87"/>
      <c r="E3" s="87"/>
      <c r="F3" s="125"/>
      <c r="G3" s="125"/>
      <c r="H3" s="125"/>
      <c r="I3" s="125"/>
      <c r="J3" s="17" t="s">
        <v>3</v>
      </c>
    </row>
    <row r="4" ht="20.1" customHeight="true" spans="1:10">
      <c r="A4" s="88" t="s">
        <v>56</v>
      </c>
      <c r="B4" s="90"/>
      <c r="C4" s="90"/>
      <c r="D4" s="90"/>
      <c r="E4" s="89"/>
      <c r="F4" s="126" t="s">
        <v>57</v>
      </c>
      <c r="G4" s="127" t="s">
        <v>155</v>
      </c>
      <c r="H4" s="128" t="s">
        <v>156</v>
      </c>
      <c r="I4" s="128" t="s">
        <v>157</v>
      </c>
      <c r="J4" s="122" t="s">
        <v>158</v>
      </c>
    </row>
    <row r="5" ht="20.1" customHeight="true" spans="1:10">
      <c r="A5" s="88" t="s">
        <v>67</v>
      </c>
      <c r="B5" s="90"/>
      <c r="C5" s="89"/>
      <c r="D5" s="119" t="s">
        <v>68</v>
      </c>
      <c r="E5" s="129" t="s">
        <v>159</v>
      </c>
      <c r="F5" s="127"/>
      <c r="G5" s="127"/>
      <c r="H5" s="128"/>
      <c r="I5" s="128"/>
      <c r="J5" s="122"/>
    </row>
    <row r="6" ht="15" customHeight="true" spans="1:10">
      <c r="A6" s="120" t="s">
        <v>77</v>
      </c>
      <c r="B6" s="120" t="s">
        <v>78</v>
      </c>
      <c r="C6" s="121" t="s">
        <v>79</v>
      </c>
      <c r="D6" s="122"/>
      <c r="E6" s="130"/>
      <c r="F6" s="127"/>
      <c r="G6" s="127"/>
      <c r="H6" s="128"/>
      <c r="I6" s="128"/>
      <c r="J6" s="122"/>
    </row>
    <row r="7" ht="20.1" customHeight="true" spans="1:10">
      <c r="A7" s="123" t="s">
        <v>36</v>
      </c>
      <c r="B7" s="123" t="s">
        <v>36</v>
      </c>
      <c r="C7" s="123" t="s">
        <v>36</v>
      </c>
      <c r="D7" s="124" t="s">
        <v>36</v>
      </c>
      <c r="E7" s="124" t="s">
        <v>57</v>
      </c>
      <c r="F7" s="103">
        <f t="shared" ref="F7:F35" si="0">SUM(G7:J7)</f>
        <v>124462.04</v>
      </c>
      <c r="G7" s="103">
        <v>37684.03</v>
      </c>
      <c r="H7" s="103">
        <v>86778.01</v>
      </c>
      <c r="I7" s="103">
        <v>0</v>
      </c>
      <c r="J7" s="132">
        <v>0</v>
      </c>
    </row>
    <row r="8" ht="20.1" customHeight="true" spans="1:10">
      <c r="A8" s="123" t="s">
        <v>36</v>
      </c>
      <c r="B8" s="123" t="s">
        <v>36</v>
      </c>
      <c r="C8" s="123" t="s">
        <v>36</v>
      </c>
      <c r="D8" s="124" t="s">
        <v>36</v>
      </c>
      <c r="E8" s="124" t="s">
        <v>80</v>
      </c>
      <c r="F8" s="103">
        <f t="shared" si="0"/>
        <v>122282.79</v>
      </c>
      <c r="G8" s="103">
        <v>35567.4</v>
      </c>
      <c r="H8" s="103">
        <v>86715.39</v>
      </c>
      <c r="I8" s="103">
        <v>0</v>
      </c>
      <c r="J8" s="132">
        <v>0</v>
      </c>
    </row>
    <row r="9" ht="20.1" customHeight="true" spans="1:10">
      <c r="A9" s="123" t="s">
        <v>36</v>
      </c>
      <c r="B9" s="123" t="s">
        <v>36</v>
      </c>
      <c r="C9" s="123" t="s">
        <v>36</v>
      </c>
      <c r="D9" s="124" t="s">
        <v>36</v>
      </c>
      <c r="E9" s="124" t="s">
        <v>81</v>
      </c>
      <c r="F9" s="103">
        <f t="shared" si="0"/>
        <v>109183.4</v>
      </c>
      <c r="G9" s="103">
        <v>31198.68</v>
      </c>
      <c r="H9" s="103">
        <v>77984.72</v>
      </c>
      <c r="I9" s="103">
        <v>0</v>
      </c>
      <c r="J9" s="132">
        <v>0</v>
      </c>
    </row>
    <row r="10" ht="20.1" customHeight="true" spans="1:10">
      <c r="A10" s="123" t="s">
        <v>82</v>
      </c>
      <c r="B10" s="123" t="s">
        <v>83</v>
      </c>
      <c r="C10" s="123" t="s">
        <v>84</v>
      </c>
      <c r="D10" s="124" t="s">
        <v>85</v>
      </c>
      <c r="E10" s="124" t="s">
        <v>86</v>
      </c>
      <c r="F10" s="103">
        <f t="shared" si="0"/>
        <v>23753.57</v>
      </c>
      <c r="G10" s="103">
        <v>23729.56</v>
      </c>
      <c r="H10" s="103">
        <v>24.01</v>
      </c>
      <c r="I10" s="103">
        <v>0</v>
      </c>
      <c r="J10" s="132">
        <v>0</v>
      </c>
    </row>
    <row r="11" ht="20.1" customHeight="true" spans="1:10">
      <c r="A11" s="123" t="s">
        <v>82</v>
      </c>
      <c r="B11" s="123" t="s">
        <v>83</v>
      </c>
      <c r="C11" s="123" t="s">
        <v>83</v>
      </c>
      <c r="D11" s="124" t="s">
        <v>85</v>
      </c>
      <c r="E11" s="124" t="s">
        <v>87</v>
      </c>
      <c r="F11" s="103">
        <f t="shared" si="0"/>
        <v>46912.77</v>
      </c>
      <c r="G11" s="103">
        <v>0</v>
      </c>
      <c r="H11" s="103">
        <v>46912.77</v>
      </c>
      <c r="I11" s="103">
        <v>0</v>
      </c>
      <c r="J11" s="132">
        <v>0</v>
      </c>
    </row>
    <row r="12" ht="20.1" customHeight="true" spans="1:10">
      <c r="A12" s="123" t="s">
        <v>82</v>
      </c>
      <c r="B12" s="123" t="s">
        <v>83</v>
      </c>
      <c r="C12" s="123" t="s">
        <v>88</v>
      </c>
      <c r="D12" s="124" t="s">
        <v>85</v>
      </c>
      <c r="E12" s="124" t="s">
        <v>89</v>
      </c>
      <c r="F12" s="103">
        <f t="shared" si="0"/>
        <v>8211.12</v>
      </c>
      <c r="G12" s="103">
        <v>0</v>
      </c>
      <c r="H12" s="103">
        <v>8211.12</v>
      </c>
      <c r="I12" s="103">
        <v>0</v>
      </c>
      <c r="J12" s="132">
        <v>0</v>
      </c>
    </row>
    <row r="13" ht="20.1" customHeight="true" spans="1:10">
      <c r="A13" s="123" t="s">
        <v>82</v>
      </c>
      <c r="B13" s="123" t="s">
        <v>83</v>
      </c>
      <c r="C13" s="123" t="s">
        <v>90</v>
      </c>
      <c r="D13" s="124" t="s">
        <v>85</v>
      </c>
      <c r="E13" s="124" t="s">
        <v>91</v>
      </c>
      <c r="F13" s="103">
        <f t="shared" si="0"/>
        <v>855.17</v>
      </c>
      <c r="G13" s="103">
        <v>0</v>
      </c>
      <c r="H13" s="103">
        <v>855.17</v>
      </c>
      <c r="I13" s="103">
        <v>0</v>
      </c>
      <c r="J13" s="132">
        <v>0</v>
      </c>
    </row>
    <row r="14" ht="20.1" customHeight="true" spans="1:10">
      <c r="A14" s="123" t="s">
        <v>82</v>
      </c>
      <c r="B14" s="123" t="s">
        <v>83</v>
      </c>
      <c r="C14" s="123" t="s">
        <v>92</v>
      </c>
      <c r="D14" s="124" t="s">
        <v>85</v>
      </c>
      <c r="E14" s="124" t="s">
        <v>93</v>
      </c>
      <c r="F14" s="103">
        <f t="shared" si="0"/>
        <v>191</v>
      </c>
      <c r="G14" s="103">
        <v>0</v>
      </c>
      <c r="H14" s="103">
        <v>191</v>
      </c>
      <c r="I14" s="103">
        <v>0</v>
      </c>
      <c r="J14" s="132">
        <v>0</v>
      </c>
    </row>
    <row r="15" ht="20.1" customHeight="true" spans="1:10">
      <c r="A15" s="123" t="s">
        <v>82</v>
      </c>
      <c r="B15" s="123" t="s">
        <v>92</v>
      </c>
      <c r="C15" s="123" t="s">
        <v>83</v>
      </c>
      <c r="D15" s="124" t="s">
        <v>85</v>
      </c>
      <c r="E15" s="124" t="s">
        <v>94</v>
      </c>
      <c r="F15" s="103">
        <f t="shared" si="0"/>
        <v>20</v>
      </c>
      <c r="G15" s="103">
        <v>0</v>
      </c>
      <c r="H15" s="103">
        <v>20</v>
      </c>
      <c r="I15" s="103">
        <v>0</v>
      </c>
      <c r="J15" s="132">
        <v>0</v>
      </c>
    </row>
    <row r="16" ht="20.1" customHeight="true" spans="1:10">
      <c r="A16" s="123" t="s">
        <v>95</v>
      </c>
      <c r="B16" s="123" t="s">
        <v>96</v>
      </c>
      <c r="C16" s="123" t="s">
        <v>97</v>
      </c>
      <c r="D16" s="124" t="s">
        <v>85</v>
      </c>
      <c r="E16" s="124" t="s">
        <v>98</v>
      </c>
      <c r="F16" s="103">
        <f t="shared" si="0"/>
        <v>16.3</v>
      </c>
      <c r="G16" s="103">
        <v>16.3</v>
      </c>
      <c r="H16" s="103">
        <v>0</v>
      </c>
      <c r="I16" s="103">
        <v>0</v>
      </c>
      <c r="J16" s="132">
        <v>0</v>
      </c>
    </row>
    <row r="17" ht="20.1" customHeight="true" spans="1:10">
      <c r="A17" s="123" t="s">
        <v>99</v>
      </c>
      <c r="B17" s="123" t="s">
        <v>97</v>
      </c>
      <c r="C17" s="123" t="s">
        <v>92</v>
      </c>
      <c r="D17" s="124" t="s">
        <v>85</v>
      </c>
      <c r="E17" s="124" t="s">
        <v>100</v>
      </c>
      <c r="F17" s="103">
        <f t="shared" si="0"/>
        <v>201.12</v>
      </c>
      <c r="G17" s="103">
        <v>0</v>
      </c>
      <c r="H17" s="103">
        <v>201.12</v>
      </c>
      <c r="I17" s="103">
        <v>0</v>
      </c>
      <c r="J17" s="132">
        <v>0</v>
      </c>
    </row>
    <row r="18" ht="20.1" customHeight="true" spans="1:10">
      <c r="A18" s="123" t="s">
        <v>101</v>
      </c>
      <c r="B18" s="123" t="s">
        <v>102</v>
      </c>
      <c r="C18" s="123" t="s">
        <v>84</v>
      </c>
      <c r="D18" s="124" t="s">
        <v>85</v>
      </c>
      <c r="E18" s="124" t="s">
        <v>103</v>
      </c>
      <c r="F18" s="103">
        <f t="shared" si="0"/>
        <v>502.13</v>
      </c>
      <c r="G18" s="103">
        <v>502.13</v>
      </c>
      <c r="H18" s="103">
        <v>0</v>
      </c>
      <c r="I18" s="103">
        <v>0</v>
      </c>
      <c r="J18" s="132">
        <v>0</v>
      </c>
    </row>
    <row r="19" ht="20.1" customHeight="true" spans="1:10">
      <c r="A19" s="123" t="s">
        <v>101</v>
      </c>
      <c r="B19" s="123" t="s">
        <v>102</v>
      </c>
      <c r="C19" s="123" t="s">
        <v>102</v>
      </c>
      <c r="D19" s="124" t="s">
        <v>85</v>
      </c>
      <c r="E19" s="124" t="s">
        <v>104</v>
      </c>
      <c r="F19" s="103">
        <f t="shared" si="0"/>
        <v>1860.06</v>
      </c>
      <c r="G19" s="103">
        <v>1860.06</v>
      </c>
      <c r="H19" s="103">
        <v>0</v>
      </c>
      <c r="I19" s="103">
        <v>0</v>
      </c>
      <c r="J19" s="132">
        <v>0</v>
      </c>
    </row>
    <row r="20" ht="20.1" customHeight="true" spans="1:10">
      <c r="A20" s="123" t="s">
        <v>101</v>
      </c>
      <c r="B20" s="123" t="s">
        <v>105</v>
      </c>
      <c r="C20" s="123" t="s">
        <v>102</v>
      </c>
      <c r="D20" s="124" t="s">
        <v>85</v>
      </c>
      <c r="E20" s="124" t="s">
        <v>106</v>
      </c>
      <c r="F20" s="103">
        <f t="shared" si="0"/>
        <v>728</v>
      </c>
      <c r="G20" s="103">
        <v>0</v>
      </c>
      <c r="H20" s="103">
        <v>728</v>
      </c>
      <c r="I20" s="103">
        <v>0</v>
      </c>
      <c r="J20" s="132">
        <v>0</v>
      </c>
    </row>
    <row r="21" ht="20.1" customHeight="true" spans="1:10">
      <c r="A21" s="123" t="s">
        <v>101</v>
      </c>
      <c r="B21" s="123" t="s">
        <v>92</v>
      </c>
      <c r="C21" s="123" t="s">
        <v>92</v>
      </c>
      <c r="D21" s="124" t="s">
        <v>85</v>
      </c>
      <c r="E21" s="124" t="s">
        <v>107</v>
      </c>
      <c r="F21" s="103">
        <f t="shared" si="0"/>
        <v>14.05</v>
      </c>
      <c r="G21" s="103">
        <v>14.05</v>
      </c>
      <c r="H21" s="103">
        <v>0</v>
      </c>
      <c r="I21" s="103">
        <v>0</v>
      </c>
      <c r="J21" s="132">
        <v>0</v>
      </c>
    </row>
    <row r="22" ht="20.1" customHeight="true" spans="1:10">
      <c r="A22" s="123" t="s">
        <v>108</v>
      </c>
      <c r="B22" s="123" t="s">
        <v>109</v>
      </c>
      <c r="C22" s="123" t="s">
        <v>105</v>
      </c>
      <c r="D22" s="124" t="s">
        <v>85</v>
      </c>
      <c r="E22" s="124" t="s">
        <v>110</v>
      </c>
      <c r="F22" s="103">
        <f t="shared" si="0"/>
        <v>236.87</v>
      </c>
      <c r="G22" s="103">
        <v>0</v>
      </c>
      <c r="H22" s="103">
        <v>236.87</v>
      </c>
      <c r="I22" s="103">
        <v>0</v>
      </c>
      <c r="J22" s="132">
        <v>0</v>
      </c>
    </row>
    <row r="23" ht="20.1" customHeight="true" spans="1:10">
      <c r="A23" s="123" t="s">
        <v>108</v>
      </c>
      <c r="B23" s="123" t="s">
        <v>111</v>
      </c>
      <c r="C23" s="123" t="s">
        <v>84</v>
      </c>
      <c r="D23" s="124" t="s">
        <v>85</v>
      </c>
      <c r="E23" s="124" t="s">
        <v>112</v>
      </c>
      <c r="F23" s="103">
        <f t="shared" si="0"/>
        <v>1598.64</v>
      </c>
      <c r="G23" s="103">
        <v>1598.64</v>
      </c>
      <c r="H23" s="103">
        <v>0</v>
      </c>
      <c r="I23" s="103">
        <v>0</v>
      </c>
      <c r="J23" s="132">
        <v>0</v>
      </c>
    </row>
    <row r="24" ht="20.1" customHeight="true" spans="1:10">
      <c r="A24" s="123" t="s">
        <v>108</v>
      </c>
      <c r="B24" s="123" t="s">
        <v>111</v>
      </c>
      <c r="C24" s="123" t="s">
        <v>97</v>
      </c>
      <c r="D24" s="124" t="s">
        <v>85</v>
      </c>
      <c r="E24" s="124" t="s">
        <v>113</v>
      </c>
      <c r="F24" s="103">
        <f t="shared" si="0"/>
        <v>328.62</v>
      </c>
      <c r="G24" s="103">
        <v>328.62</v>
      </c>
      <c r="H24" s="103">
        <v>0</v>
      </c>
      <c r="I24" s="103">
        <v>0</v>
      </c>
      <c r="J24" s="132">
        <v>0</v>
      </c>
    </row>
    <row r="25" ht="20.1" customHeight="true" spans="1:10">
      <c r="A25" s="123" t="s">
        <v>114</v>
      </c>
      <c r="B25" s="123" t="s">
        <v>83</v>
      </c>
      <c r="C25" s="123" t="s">
        <v>92</v>
      </c>
      <c r="D25" s="124" t="s">
        <v>85</v>
      </c>
      <c r="E25" s="124" t="s">
        <v>115</v>
      </c>
      <c r="F25" s="103">
        <f t="shared" si="0"/>
        <v>32.99</v>
      </c>
      <c r="G25" s="103">
        <v>0</v>
      </c>
      <c r="H25" s="103">
        <v>32.99</v>
      </c>
      <c r="I25" s="103">
        <v>0</v>
      </c>
      <c r="J25" s="132">
        <v>0</v>
      </c>
    </row>
    <row r="26" ht="20.1" customHeight="true" spans="1:10">
      <c r="A26" s="123" t="s">
        <v>116</v>
      </c>
      <c r="B26" s="123" t="s">
        <v>83</v>
      </c>
      <c r="C26" s="123" t="s">
        <v>84</v>
      </c>
      <c r="D26" s="124" t="s">
        <v>85</v>
      </c>
      <c r="E26" s="124" t="s">
        <v>117</v>
      </c>
      <c r="F26" s="103">
        <f t="shared" si="0"/>
        <v>1848.29</v>
      </c>
      <c r="G26" s="103">
        <v>1848.29</v>
      </c>
      <c r="H26" s="103">
        <v>0</v>
      </c>
      <c r="I26" s="103">
        <v>0</v>
      </c>
      <c r="J26" s="132">
        <v>0</v>
      </c>
    </row>
    <row r="27" ht="20.1" customHeight="true" spans="1:10">
      <c r="A27" s="123" t="s">
        <v>116</v>
      </c>
      <c r="B27" s="123" t="s">
        <v>83</v>
      </c>
      <c r="C27" s="123" t="s">
        <v>97</v>
      </c>
      <c r="D27" s="124" t="s">
        <v>85</v>
      </c>
      <c r="E27" s="124" t="s">
        <v>118</v>
      </c>
      <c r="F27" s="103">
        <f t="shared" si="0"/>
        <v>1301.03</v>
      </c>
      <c r="G27" s="103">
        <v>1301.03</v>
      </c>
      <c r="H27" s="103">
        <v>0</v>
      </c>
      <c r="I27" s="103">
        <v>0</v>
      </c>
      <c r="J27" s="132">
        <v>0</v>
      </c>
    </row>
    <row r="28" ht="20.1" customHeight="true" spans="1:10">
      <c r="A28" s="123" t="s">
        <v>36</v>
      </c>
      <c r="B28" s="123" t="s">
        <v>36</v>
      </c>
      <c r="C28" s="123" t="s">
        <v>36</v>
      </c>
      <c r="D28" s="124" t="s">
        <v>36</v>
      </c>
      <c r="E28" s="124" t="s">
        <v>119</v>
      </c>
      <c r="F28" s="103">
        <f t="shared" si="0"/>
        <v>8399.51</v>
      </c>
      <c r="G28" s="103">
        <v>4284.84</v>
      </c>
      <c r="H28" s="103">
        <v>4114.67</v>
      </c>
      <c r="I28" s="103">
        <v>0</v>
      </c>
      <c r="J28" s="132">
        <v>0</v>
      </c>
    </row>
    <row r="29" ht="20.1" customHeight="true" spans="1:10">
      <c r="A29" s="123" t="s">
        <v>82</v>
      </c>
      <c r="B29" s="123" t="s">
        <v>83</v>
      </c>
      <c r="C29" s="123" t="s">
        <v>84</v>
      </c>
      <c r="D29" s="124" t="s">
        <v>120</v>
      </c>
      <c r="E29" s="124" t="s">
        <v>86</v>
      </c>
      <c r="F29" s="103">
        <f t="shared" si="0"/>
        <v>3244.21</v>
      </c>
      <c r="G29" s="103">
        <v>3244.21</v>
      </c>
      <c r="H29" s="103">
        <v>0</v>
      </c>
      <c r="I29" s="103">
        <v>0</v>
      </c>
      <c r="J29" s="132">
        <v>0</v>
      </c>
    </row>
    <row r="30" ht="20.1" customHeight="true" spans="1:10">
      <c r="A30" s="123" t="s">
        <v>82</v>
      </c>
      <c r="B30" s="123" t="s">
        <v>83</v>
      </c>
      <c r="C30" s="123" t="s">
        <v>83</v>
      </c>
      <c r="D30" s="124" t="s">
        <v>120</v>
      </c>
      <c r="E30" s="124" t="s">
        <v>87</v>
      </c>
      <c r="F30" s="103">
        <f t="shared" si="0"/>
        <v>3422.05</v>
      </c>
      <c r="G30" s="103">
        <v>0</v>
      </c>
      <c r="H30" s="103">
        <v>3422.05</v>
      </c>
      <c r="I30" s="103">
        <v>0</v>
      </c>
      <c r="J30" s="132">
        <v>0</v>
      </c>
    </row>
    <row r="31" ht="20.1" customHeight="true" spans="1:10">
      <c r="A31" s="123" t="s">
        <v>95</v>
      </c>
      <c r="B31" s="123" t="s">
        <v>96</v>
      </c>
      <c r="C31" s="123" t="s">
        <v>97</v>
      </c>
      <c r="D31" s="124" t="s">
        <v>120</v>
      </c>
      <c r="E31" s="124" t="s">
        <v>98</v>
      </c>
      <c r="F31" s="103">
        <f t="shared" si="0"/>
        <v>1.9</v>
      </c>
      <c r="G31" s="103">
        <v>1.9</v>
      </c>
      <c r="H31" s="103">
        <v>0</v>
      </c>
      <c r="I31" s="103">
        <v>0</v>
      </c>
      <c r="J31" s="132">
        <v>0</v>
      </c>
    </row>
    <row r="32" ht="20.1" customHeight="true" spans="1:10">
      <c r="A32" s="123" t="s">
        <v>101</v>
      </c>
      <c r="B32" s="123" t="s">
        <v>102</v>
      </c>
      <c r="C32" s="123" t="s">
        <v>102</v>
      </c>
      <c r="D32" s="124" t="s">
        <v>120</v>
      </c>
      <c r="E32" s="124" t="s">
        <v>104</v>
      </c>
      <c r="F32" s="103">
        <f t="shared" si="0"/>
        <v>290.91</v>
      </c>
      <c r="G32" s="103">
        <v>290.91</v>
      </c>
      <c r="H32" s="103">
        <v>0</v>
      </c>
      <c r="I32" s="103">
        <v>0</v>
      </c>
      <c r="J32" s="132">
        <v>0</v>
      </c>
    </row>
    <row r="33" ht="20.1" customHeight="true" spans="1:10">
      <c r="A33" s="123" t="s">
        <v>108</v>
      </c>
      <c r="B33" s="123" t="s">
        <v>111</v>
      </c>
      <c r="C33" s="123" t="s">
        <v>84</v>
      </c>
      <c r="D33" s="124" t="s">
        <v>120</v>
      </c>
      <c r="E33" s="124" t="s">
        <v>112</v>
      </c>
      <c r="F33" s="103">
        <f t="shared" si="0"/>
        <v>249.75</v>
      </c>
      <c r="G33" s="103">
        <v>249.75</v>
      </c>
      <c r="H33" s="103">
        <v>0</v>
      </c>
      <c r="I33" s="103">
        <v>0</v>
      </c>
      <c r="J33" s="132">
        <v>0</v>
      </c>
    </row>
    <row r="34" ht="20.1" customHeight="true" spans="1:10">
      <c r="A34" s="123" t="s">
        <v>108</v>
      </c>
      <c r="B34" s="123" t="s">
        <v>111</v>
      </c>
      <c r="C34" s="123" t="s">
        <v>97</v>
      </c>
      <c r="D34" s="124" t="s">
        <v>120</v>
      </c>
      <c r="E34" s="124" t="s">
        <v>113</v>
      </c>
      <c r="F34" s="103">
        <f t="shared" si="0"/>
        <v>41.22</v>
      </c>
      <c r="G34" s="103">
        <v>41.22</v>
      </c>
      <c r="H34" s="103">
        <v>0</v>
      </c>
      <c r="I34" s="103">
        <v>0</v>
      </c>
      <c r="J34" s="132">
        <v>0</v>
      </c>
    </row>
    <row r="35" ht="20.1" customHeight="true" spans="1:10">
      <c r="A35" s="123" t="s">
        <v>116</v>
      </c>
      <c r="B35" s="123" t="s">
        <v>83</v>
      </c>
      <c r="C35" s="123" t="s">
        <v>84</v>
      </c>
      <c r="D35" s="124" t="s">
        <v>120</v>
      </c>
      <c r="E35" s="124" t="s">
        <v>117</v>
      </c>
      <c r="F35" s="103">
        <f t="shared" si="0"/>
        <v>282</v>
      </c>
      <c r="G35" s="103">
        <v>282</v>
      </c>
      <c r="H35" s="103">
        <v>0</v>
      </c>
      <c r="I35" s="103">
        <v>0</v>
      </c>
      <c r="J35" s="132">
        <v>0</v>
      </c>
    </row>
    <row r="36" ht="20.1" customHeight="true" spans="1:10">
      <c r="A36" s="123" t="s">
        <v>116</v>
      </c>
      <c r="B36" s="123" t="s">
        <v>83</v>
      </c>
      <c r="C36" s="123" t="s">
        <v>97</v>
      </c>
      <c r="D36" s="124" t="s">
        <v>120</v>
      </c>
      <c r="E36" s="124" t="s">
        <v>118</v>
      </c>
      <c r="F36" s="103">
        <f t="shared" ref="F36:F66" si="1">SUM(G36:J36)</f>
        <v>174.85</v>
      </c>
      <c r="G36" s="103">
        <v>174.85</v>
      </c>
      <c r="H36" s="103">
        <v>0</v>
      </c>
      <c r="I36" s="103">
        <v>0</v>
      </c>
      <c r="J36" s="132">
        <v>0</v>
      </c>
    </row>
    <row r="37" ht="20.1" customHeight="true" spans="1:10">
      <c r="A37" s="123" t="s">
        <v>36</v>
      </c>
      <c r="B37" s="123" t="s">
        <v>36</v>
      </c>
      <c r="C37" s="123" t="s">
        <v>36</v>
      </c>
      <c r="D37" s="124" t="s">
        <v>36</v>
      </c>
      <c r="E37" s="124" t="s">
        <v>121</v>
      </c>
      <c r="F37" s="103">
        <f t="shared" si="1"/>
        <v>3328</v>
      </c>
      <c r="G37" s="103">
        <v>35</v>
      </c>
      <c r="H37" s="103">
        <v>3293</v>
      </c>
      <c r="I37" s="103">
        <v>0</v>
      </c>
      <c r="J37" s="132">
        <v>0</v>
      </c>
    </row>
    <row r="38" ht="20.1" customHeight="true" spans="1:10">
      <c r="A38" s="123" t="s">
        <v>82</v>
      </c>
      <c r="B38" s="123" t="s">
        <v>83</v>
      </c>
      <c r="C38" s="123" t="s">
        <v>88</v>
      </c>
      <c r="D38" s="124" t="s">
        <v>122</v>
      </c>
      <c r="E38" s="124" t="s">
        <v>89</v>
      </c>
      <c r="F38" s="103">
        <f t="shared" si="1"/>
        <v>1939</v>
      </c>
      <c r="G38" s="103">
        <v>0</v>
      </c>
      <c r="H38" s="103">
        <v>1939</v>
      </c>
      <c r="I38" s="103">
        <v>0</v>
      </c>
      <c r="J38" s="132">
        <v>0</v>
      </c>
    </row>
    <row r="39" ht="20.1" customHeight="true" spans="1:10">
      <c r="A39" s="123" t="s">
        <v>82</v>
      </c>
      <c r="B39" s="123" t="s">
        <v>83</v>
      </c>
      <c r="C39" s="123" t="s">
        <v>123</v>
      </c>
      <c r="D39" s="124" t="s">
        <v>122</v>
      </c>
      <c r="E39" s="124" t="s">
        <v>124</v>
      </c>
      <c r="F39" s="103">
        <f t="shared" si="1"/>
        <v>35</v>
      </c>
      <c r="G39" s="103">
        <v>35</v>
      </c>
      <c r="H39" s="103">
        <v>0</v>
      </c>
      <c r="I39" s="103">
        <v>0</v>
      </c>
      <c r="J39" s="132">
        <v>0</v>
      </c>
    </row>
    <row r="40" ht="20.1" customHeight="true" spans="1:10">
      <c r="A40" s="123" t="s">
        <v>82</v>
      </c>
      <c r="B40" s="123" t="s">
        <v>83</v>
      </c>
      <c r="C40" s="123" t="s">
        <v>92</v>
      </c>
      <c r="D40" s="124" t="s">
        <v>122</v>
      </c>
      <c r="E40" s="124" t="s">
        <v>93</v>
      </c>
      <c r="F40" s="103">
        <f t="shared" si="1"/>
        <v>893</v>
      </c>
      <c r="G40" s="103">
        <v>0</v>
      </c>
      <c r="H40" s="103">
        <v>893</v>
      </c>
      <c r="I40" s="103">
        <v>0</v>
      </c>
      <c r="J40" s="132">
        <v>0</v>
      </c>
    </row>
    <row r="41" ht="20.1" customHeight="true" spans="1:10">
      <c r="A41" s="123" t="s">
        <v>36</v>
      </c>
      <c r="B41" s="123" t="s">
        <v>36</v>
      </c>
      <c r="C41" s="123" t="s">
        <v>36</v>
      </c>
      <c r="D41" s="124" t="s">
        <v>36</v>
      </c>
      <c r="E41" s="124" t="s">
        <v>125</v>
      </c>
      <c r="F41" s="103">
        <f t="shared" si="1"/>
        <v>1371.88</v>
      </c>
      <c r="G41" s="103">
        <v>48.88</v>
      </c>
      <c r="H41" s="103">
        <v>1323</v>
      </c>
      <c r="I41" s="103">
        <v>0</v>
      </c>
      <c r="J41" s="132">
        <v>0</v>
      </c>
    </row>
    <row r="42" ht="20.1" customHeight="true" spans="1:10">
      <c r="A42" s="123" t="s">
        <v>82</v>
      </c>
      <c r="B42" s="123" t="s">
        <v>83</v>
      </c>
      <c r="C42" s="123" t="s">
        <v>123</v>
      </c>
      <c r="D42" s="124" t="s">
        <v>126</v>
      </c>
      <c r="E42" s="124" t="s">
        <v>124</v>
      </c>
      <c r="F42" s="103">
        <f t="shared" si="1"/>
        <v>31.96</v>
      </c>
      <c r="G42" s="103">
        <v>31.96</v>
      </c>
      <c r="H42" s="103">
        <v>0</v>
      </c>
      <c r="I42" s="103">
        <v>0</v>
      </c>
      <c r="J42" s="132">
        <v>0</v>
      </c>
    </row>
    <row r="43" ht="20.1" customHeight="true" spans="1:10">
      <c r="A43" s="123" t="s">
        <v>82</v>
      </c>
      <c r="B43" s="123" t="s">
        <v>83</v>
      </c>
      <c r="C43" s="123" t="s">
        <v>92</v>
      </c>
      <c r="D43" s="124" t="s">
        <v>126</v>
      </c>
      <c r="E43" s="124" t="s">
        <v>93</v>
      </c>
      <c r="F43" s="103">
        <f t="shared" si="1"/>
        <v>1323</v>
      </c>
      <c r="G43" s="103">
        <v>0</v>
      </c>
      <c r="H43" s="103">
        <v>1323</v>
      </c>
      <c r="I43" s="103">
        <v>0</v>
      </c>
      <c r="J43" s="132">
        <v>0</v>
      </c>
    </row>
    <row r="44" ht="20.1" customHeight="true" spans="1:10">
      <c r="A44" s="123" t="s">
        <v>101</v>
      </c>
      <c r="B44" s="123" t="s">
        <v>102</v>
      </c>
      <c r="C44" s="123" t="s">
        <v>102</v>
      </c>
      <c r="D44" s="124" t="s">
        <v>126</v>
      </c>
      <c r="E44" s="124" t="s">
        <v>104</v>
      </c>
      <c r="F44" s="103">
        <f t="shared" si="1"/>
        <v>7.22</v>
      </c>
      <c r="G44" s="103">
        <v>7.22</v>
      </c>
      <c r="H44" s="103">
        <v>0</v>
      </c>
      <c r="I44" s="103">
        <v>0</v>
      </c>
      <c r="J44" s="132">
        <v>0</v>
      </c>
    </row>
    <row r="45" ht="20.1" customHeight="true" spans="1:10">
      <c r="A45" s="123" t="s">
        <v>101</v>
      </c>
      <c r="B45" s="123" t="s">
        <v>102</v>
      </c>
      <c r="C45" s="123" t="s">
        <v>127</v>
      </c>
      <c r="D45" s="124" t="s">
        <v>126</v>
      </c>
      <c r="E45" s="124" t="s">
        <v>128</v>
      </c>
      <c r="F45" s="103">
        <f t="shared" si="1"/>
        <v>2.1</v>
      </c>
      <c r="G45" s="103">
        <v>2.1</v>
      </c>
      <c r="H45" s="103">
        <v>0</v>
      </c>
      <c r="I45" s="103">
        <v>0</v>
      </c>
      <c r="J45" s="132">
        <v>0</v>
      </c>
    </row>
    <row r="46" ht="20.1" customHeight="true" spans="1:10">
      <c r="A46" s="123" t="s">
        <v>108</v>
      </c>
      <c r="B46" s="123" t="s">
        <v>111</v>
      </c>
      <c r="C46" s="123" t="s">
        <v>83</v>
      </c>
      <c r="D46" s="124" t="s">
        <v>126</v>
      </c>
      <c r="E46" s="124" t="s">
        <v>129</v>
      </c>
      <c r="F46" s="103">
        <f t="shared" si="1"/>
        <v>3.1</v>
      </c>
      <c r="G46" s="103">
        <v>3.1</v>
      </c>
      <c r="H46" s="103">
        <v>0</v>
      </c>
      <c r="I46" s="103">
        <v>0</v>
      </c>
      <c r="J46" s="132">
        <v>0</v>
      </c>
    </row>
    <row r="47" ht="20.1" customHeight="true" spans="1:10">
      <c r="A47" s="123" t="s">
        <v>116</v>
      </c>
      <c r="B47" s="123" t="s">
        <v>83</v>
      </c>
      <c r="C47" s="123" t="s">
        <v>84</v>
      </c>
      <c r="D47" s="124" t="s">
        <v>126</v>
      </c>
      <c r="E47" s="124" t="s">
        <v>117</v>
      </c>
      <c r="F47" s="103">
        <f t="shared" si="1"/>
        <v>4.5</v>
      </c>
      <c r="G47" s="103">
        <v>4.5</v>
      </c>
      <c r="H47" s="103">
        <v>0</v>
      </c>
      <c r="I47" s="103">
        <v>0</v>
      </c>
      <c r="J47" s="132">
        <v>0</v>
      </c>
    </row>
    <row r="48" ht="20.1" customHeight="true" spans="1:10">
      <c r="A48" s="123" t="s">
        <v>36</v>
      </c>
      <c r="B48" s="123" t="s">
        <v>36</v>
      </c>
      <c r="C48" s="123" t="s">
        <v>36</v>
      </c>
      <c r="D48" s="124" t="s">
        <v>36</v>
      </c>
      <c r="E48" s="124" t="s">
        <v>130</v>
      </c>
      <c r="F48" s="103">
        <f t="shared" si="1"/>
        <v>66.97</v>
      </c>
      <c r="G48" s="103">
        <v>66.97</v>
      </c>
      <c r="H48" s="103">
        <v>0</v>
      </c>
      <c r="I48" s="103">
        <v>0</v>
      </c>
      <c r="J48" s="132">
        <v>0</v>
      </c>
    </row>
    <row r="49" ht="20.1" customHeight="true" spans="1:10">
      <c r="A49" s="123" t="s">
        <v>36</v>
      </c>
      <c r="B49" s="123" t="s">
        <v>36</v>
      </c>
      <c r="C49" s="123" t="s">
        <v>36</v>
      </c>
      <c r="D49" s="124" t="s">
        <v>36</v>
      </c>
      <c r="E49" s="124" t="s">
        <v>131</v>
      </c>
      <c r="F49" s="103">
        <f t="shared" si="1"/>
        <v>66.97</v>
      </c>
      <c r="G49" s="103">
        <v>66.97</v>
      </c>
      <c r="H49" s="103">
        <v>0</v>
      </c>
      <c r="I49" s="103">
        <v>0</v>
      </c>
      <c r="J49" s="132">
        <v>0</v>
      </c>
    </row>
    <row r="50" ht="20.1" customHeight="true" spans="1:10">
      <c r="A50" s="123" t="s">
        <v>82</v>
      </c>
      <c r="B50" s="123" t="s">
        <v>83</v>
      </c>
      <c r="C50" s="123" t="s">
        <v>84</v>
      </c>
      <c r="D50" s="124" t="s">
        <v>132</v>
      </c>
      <c r="E50" s="124" t="s">
        <v>86</v>
      </c>
      <c r="F50" s="103">
        <f t="shared" si="1"/>
        <v>52.72</v>
      </c>
      <c r="G50" s="103">
        <v>52.72</v>
      </c>
      <c r="H50" s="103">
        <v>0</v>
      </c>
      <c r="I50" s="103">
        <v>0</v>
      </c>
      <c r="J50" s="132">
        <v>0</v>
      </c>
    </row>
    <row r="51" ht="20.1" customHeight="true" spans="1:10">
      <c r="A51" s="123" t="s">
        <v>95</v>
      </c>
      <c r="B51" s="123" t="s">
        <v>96</v>
      </c>
      <c r="C51" s="123" t="s">
        <v>97</v>
      </c>
      <c r="D51" s="124" t="s">
        <v>132</v>
      </c>
      <c r="E51" s="124" t="s">
        <v>98</v>
      </c>
      <c r="F51" s="103">
        <f t="shared" si="1"/>
        <v>0.3</v>
      </c>
      <c r="G51" s="103">
        <v>0.3</v>
      </c>
      <c r="H51" s="103">
        <v>0</v>
      </c>
      <c r="I51" s="103">
        <v>0</v>
      </c>
      <c r="J51" s="132">
        <v>0</v>
      </c>
    </row>
    <row r="52" ht="20.1" customHeight="true" spans="1:10">
      <c r="A52" s="123" t="s">
        <v>101</v>
      </c>
      <c r="B52" s="123" t="s">
        <v>102</v>
      </c>
      <c r="C52" s="123" t="s">
        <v>102</v>
      </c>
      <c r="D52" s="124" t="s">
        <v>132</v>
      </c>
      <c r="E52" s="124" t="s">
        <v>104</v>
      </c>
      <c r="F52" s="103">
        <f t="shared" si="1"/>
        <v>4.09</v>
      </c>
      <c r="G52" s="103">
        <v>4.09</v>
      </c>
      <c r="H52" s="103">
        <v>0</v>
      </c>
      <c r="I52" s="103">
        <v>0</v>
      </c>
      <c r="J52" s="132">
        <v>0</v>
      </c>
    </row>
    <row r="53" ht="20.1" customHeight="true" spans="1:10">
      <c r="A53" s="123" t="s">
        <v>108</v>
      </c>
      <c r="B53" s="123" t="s">
        <v>111</v>
      </c>
      <c r="C53" s="123" t="s">
        <v>84</v>
      </c>
      <c r="D53" s="124" t="s">
        <v>132</v>
      </c>
      <c r="E53" s="124" t="s">
        <v>112</v>
      </c>
      <c r="F53" s="103">
        <f t="shared" si="1"/>
        <v>3.35</v>
      </c>
      <c r="G53" s="103">
        <v>3.35</v>
      </c>
      <c r="H53" s="103">
        <v>0</v>
      </c>
      <c r="I53" s="103">
        <v>0</v>
      </c>
      <c r="J53" s="132">
        <v>0</v>
      </c>
    </row>
    <row r="54" ht="20.1" customHeight="true" spans="1:10">
      <c r="A54" s="123" t="s">
        <v>108</v>
      </c>
      <c r="B54" s="123" t="s">
        <v>111</v>
      </c>
      <c r="C54" s="123" t="s">
        <v>97</v>
      </c>
      <c r="D54" s="124" t="s">
        <v>132</v>
      </c>
      <c r="E54" s="124" t="s">
        <v>113</v>
      </c>
      <c r="F54" s="103">
        <f t="shared" si="1"/>
        <v>0.37</v>
      </c>
      <c r="G54" s="103">
        <v>0.37</v>
      </c>
      <c r="H54" s="103">
        <v>0</v>
      </c>
      <c r="I54" s="103">
        <v>0</v>
      </c>
      <c r="J54" s="132">
        <v>0</v>
      </c>
    </row>
    <row r="55" ht="20.1" customHeight="true" spans="1:10">
      <c r="A55" s="123" t="s">
        <v>116</v>
      </c>
      <c r="B55" s="123" t="s">
        <v>83</v>
      </c>
      <c r="C55" s="123" t="s">
        <v>84</v>
      </c>
      <c r="D55" s="124" t="s">
        <v>132</v>
      </c>
      <c r="E55" s="124" t="s">
        <v>117</v>
      </c>
      <c r="F55" s="103">
        <f t="shared" si="1"/>
        <v>3.97</v>
      </c>
      <c r="G55" s="103">
        <v>3.97</v>
      </c>
      <c r="H55" s="103">
        <v>0</v>
      </c>
      <c r="I55" s="103">
        <v>0</v>
      </c>
      <c r="J55" s="132">
        <v>0</v>
      </c>
    </row>
    <row r="56" ht="20.1" customHeight="true" spans="1:10">
      <c r="A56" s="123" t="s">
        <v>116</v>
      </c>
      <c r="B56" s="123" t="s">
        <v>83</v>
      </c>
      <c r="C56" s="123" t="s">
        <v>97</v>
      </c>
      <c r="D56" s="124" t="s">
        <v>132</v>
      </c>
      <c r="E56" s="124" t="s">
        <v>118</v>
      </c>
      <c r="F56" s="103">
        <f t="shared" si="1"/>
        <v>2.17</v>
      </c>
      <c r="G56" s="103">
        <v>2.17</v>
      </c>
      <c r="H56" s="103">
        <v>0</v>
      </c>
      <c r="I56" s="103">
        <v>0</v>
      </c>
      <c r="J56" s="132">
        <v>0</v>
      </c>
    </row>
    <row r="57" ht="20.1" customHeight="true" spans="1:10">
      <c r="A57" s="123" t="s">
        <v>36</v>
      </c>
      <c r="B57" s="123" t="s">
        <v>36</v>
      </c>
      <c r="C57" s="123" t="s">
        <v>36</v>
      </c>
      <c r="D57" s="124" t="s">
        <v>36</v>
      </c>
      <c r="E57" s="124" t="s">
        <v>133</v>
      </c>
      <c r="F57" s="103">
        <f t="shared" si="1"/>
        <v>631.19</v>
      </c>
      <c r="G57" s="103">
        <v>631.19</v>
      </c>
      <c r="H57" s="103">
        <v>0</v>
      </c>
      <c r="I57" s="103">
        <v>0</v>
      </c>
      <c r="J57" s="132">
        <v>0</v>
      </c>
    </row>
    <row r="58" ht="20.1" customHeight="true" spans="1:10">
      <c r="A58" s="123" t="s">
        <v>36</v>
      </c>
      <c r="B58" s="123" t="s">
        <v>36</v>
      </c>
      <c r="C58" s="123" t="s">
        <v>36</v>
      </c>
      <c r="D58" s="124" t="s">
        <v>36</v>
      </c>
      <c r="E58" s="124" t="s">
        <v>134</v>
      </c>
      <c r="F58" s="103">
        <f t="shared" si="1"/>
        <v>631.19</v>
      </c>
      <c r="G58" s="103">
        <v>631.19</v>
      </c>
      <c r="H58" s="103">
        <v>0</v>
      </c>
      <c r="I58" s="103">
        <v>0</v>
      </c>
      <c r="J58" s="132">
        <v>0</v>
      </c>
    </row>
    <row r="59" ht="20.1" customHeight="true" spans="1:10">
      <c r="A59" s="123" t="s">
        <v>82</v>
      </c>
      <c r="B59" s="123" t="s">
        <v>83</v>
      </c>
      <c r="C59" s="123" t="s">
        <v>97</v>
      </c>
      <c r="D59" s="124" t="s">
        <v>135</v>
      </c>
      <c r="E59" s="124" t="s">
        <v>136</v>
      </c>
      <c r="F59" s="103">
        <f t="shared" si="1"/>
        <v>404.86</v>
      </c>
      <c r="G59" s="103">
        <v>404.86</v>
      </c>
      <c r="H59" s="103">
        <v>0</v>
      </c>
      <c r="I59" s="103">
        <v>0</v>
      </c>
      <c r="J59" s="132">
        <v>0</v>
      </c>
    </row>
    <row r="60" ht="20.1" customHeight="true" spans="1:10">
      <c r="A60" s="123" t="s">
        <v>82</v>
      </c>
      <c r="B60" s="123" t="s">
        <v>97</v>
      </c>
      <c r="C60" s="123" t="s">
        <v>97</v>
      </c>
      <c r="D60" s="124" t="s">
        <v>135</v>
      </c>
      <c r="E60" s="124" t="s">
        <v>136</v>
      </c>
      <c r="F60" s="103">
        <f t="shared" si="1"/>
        <v>22</v>
      </c>
      <c r="G60" s="103">
        <v>22</v>
      </c>
      <c r="H60" s="103">
        <v>0</v>
      </c>
      <c r="I60" s="103">
        <v>0</v>
      </c>
      <c r="J60" s="132">
        <v>0</v>
      </c>
    </row>
    <row r="61" ht="20.1" customHeight="true" spans="1:10">
      <c r="A61" s="123" t="s">
        <v>101</v>
      </c>
      <c r="B61" s="123" t="s">
        <v>102</v>
      </c>
      <c r="C61" s="123" t="s">
        <v>83</v>
      </c>
      <c r="D61" s="124" t="s">
        <v>135</v>
      </c>
      <c r="E61" s="124" t="s">
        <v>137</v>
      </c>
      <c r="F61" s="103">
        <f t="shared" si="1"/>
        <v>0.58</v>
      </c>
      <c r="G61" s="103">
        <v>0.58</v>
      </c>
      <c r="H61" s="103">
        <v>0</v>
      </c>
      <c r="I61" s="103">
        <v>0</v>
      </c>
      <c r="J61" s="132">
        <v>0</v>
      </c>
    </row>
    <row r="62" ht="20.1" customHeight="true" spans="1:10">
      <c r="A62" s="123" t="s">
        <v>101</v>
      </c>
      <c r="B62" s="123" t="s">
        <v>102</v>
      </c>
      <c r="C62" s="123" t="s">
        <v>102</v>
      </c>
      <c r="D62" s="124" t="s">
        <v>135</v>
      </c>
      <c r="E62" s="124" t="s">
        <v>104</v>
      </c>
      <c r="F62" s="103">
        <f t="shared" si="1"/>
        <v>53.71</v>
      </c>
      <c r="G62" s="103">
        <v>53.71</v>
      </c>
      <c r="H62" s="103">
        <v>0</v>
      </c>
      <c r="I62" s="103">
        <v>0</v>
      </c>
      <c r="J62" s="132">
        <v>0</v>
      </c>
    </row>
    <row r="63" ht="20.1" customHeight="true" spans="1:10">
      <c r="A63" s="123" t="s">
        <v>108</v>
      </c>
      <c r="B63" s="123" t="s">
        <v>111</v>
      </c>
      <c r="C63" s="123" t="s">
        <v>83</v>
      </c>
      <c r="D63" s="124" t="s">
        <v>135</v>
      </c>
      <c r="E63" s="124" t="s">
        <v>129</v>
      </c>
      <c r="F63" s="103">
        <f t="shared" si="1"/>
        <v>44.75</v>
      </c>
      <c r="G63" s="103">
        <v>44.75</v>
      </c>
      <c r="H63" s="103">
        <v>0</v>
      </c>
      <c r="I63" s="103">
        <v>0</v>
      </c>
      <c r="J63" s="132">
        <v>0</v>
      </c>
    </row>
    <row r="64" ht="20.1" customHeight="true" spans="1:10">
      <c r="A64" s="123" t="s">
        <v>116</v>
      </c>
      <c r="B64" s="123" t="s">
        <v>83</v>
      </c>
      <c r="C64" s="123" t="s">
        <v>84</v>
      </c>
      <c r="D64" s="124" t="s">
        <v>135</v>
      </c>
      <c r="E64" s="124" t="s">
        <v>117</v>
      </c>
      <c r="F64" s="103">
        <f t="shared" si="1"/>
        <v>57.12</v>
      </c>
      <c r="G64" s="103">
        <v>57.12</v>
      </c>
      <c r="H64" s="103">
        <v>0</v>
      </c>
      <c r="I64" s="103">
        <v>0</v>
      </c>
      <c r="J64" s="132">
        <v>0</v>
      </c>
    </row>
    <row r="65" ht="20.1" customHeight="true" spans="1:10">
      <c r="A65" s="123" t="s">
        <v>116</v>
      </c>
      <c r="B65" s="123" t="s">
        <v>83</v>
      </c>
      <c r="C65" s="123" t="s">
        <v>97</v>
      </c>
      <c r="D65" s="124" t="s">
        <v>135</v>
      </c>
      <c r="E65" s="124" t="s">
        <v>118</v>
      </c>
      <c r="F65" s="103">
        <f t="shared" si="1"/>
        <v>48.17</v>
      </c>
      <c r="G65" s="103">
        <v>48.17</v>
      </c>
      <c r="H65" s="103">
        <v>0</v>
      </c>
      <c r="I65" s="103">
        <v>0</v>
      </c>
      <c r="J65" s="132">
        <v>0</v>
      </c>
    </row>
    <row r="66" ht="20.1" customHeight="true" spans="1:10">
      <c r="A66" s="123" t="s">
        <v>36</v>
      </c>
      <c r="B66" s="123" t="s">
        <v>36</v>
      </c>
      <c r="C66" s="123" t="s">
        <v>36</v>
      </c>
      <c r="D66" s="124" t="s">
        <v>36</v>
      </c>
      <c r="E66" s="124" t="s">
        <v>138</v>
      </c>
      <c r="F66" s="103">
        <f t="shared" si="1"/>
        <v>528.33</v>
      </c>
      <c r="G66" s="103">
        <v>528.33</v>
      </c>
      <c r="H66" s="103">
        <v>0</v>
      </c>
      <c r="I66" s="103">
        <v>0</v>
      </c>
      <c r="J66" s="132">
        <v>0</v>
      </c>
    </row>
    <row r="67" ht="20.1" customHeight="true" spans="1:10">
      <c r="A67" s="123" t="s">
        <v>36</v>
      </c>
      <c r="B67" s="123" t="s">
        <v>36</v>
      </c>
      <c r="C67" s="123" t="s">
        <v>36</v>
      </c>
      <c r="D67" s="124" t="s">
        <v>36</v>
      </c>
      <c r="E67" s="124" t="s">
        <v>139</v>
      </c>
      <c r="F67" s="103">
        <f t="shared" ref="F67:F98" si="2">SUM(G67:J67)</f>
        <v>158.19</v>
      </c>
      <c r="G67" s="103">
        <v>158.19</v>
      </c>
      <c r="H67" s="103">
        <v>0</v>
      </c>
      <c r="I67" s="103">
        <v>0</v>
      </c>
      <c r="J67" s="132">
        <v>0</v>
      </c>
    </row>
    <row r="68" ht="20.1" customHeight="true" spans="1:10">
      <c r="A68" s="123" t="s">
        <v>82</v>
      </c>
      <c r="B68" s="123" t="s">
        <v>83</v>
      </c>
      <c r="C68" s="123" t="s">
        <v>123</v>
      </c>
      <c r="D68" s="124" t="s">
        <v>140</v>
      </c>
      <c r="E68" s="124" t="s">
        <v>124</v>
      </c>
      <c r="F68" s="103">
        <f t="shared" si="2"/>
        <v>107.59</v>
      </c>
      <c r="G68" s="103">
        <v>107.59</v>
      </c>
      <c r="H68" s="103">
        <v>0</v>
      </c>
      <c r="I68" s="103">
        <v>0</v>
      </c>
      <c r="J68" s="132">
        <v>0</v>
      </c>
    </row>
    <row r="69" ht="20.1" customHeight="true" spans="1:10">
      <c r="A69" s="123" t="s">
        <v>101</v>
      </c>
      <c r="B69" s="123" t="s">
        <v>102</v>
      </c>
      <c r="C69" s="123" t="s">
        <v>102</v>
      </c>
      <c r="D69" s="124" t="s">
        <v>140</v>
      </c>
      <c r="E69" s="124" t="s">
        <v>104</v>
      </c>
      <c r="F69" s="103">
        <f t="shared" si="2"/>
        <v>16</v>
      </c>
      <c r="G69" s="103">
        <v>16</v>
      </c>
      <c r="H69" s="103">
        <v>0</v>
      </c>
      <c r="I69" s="103">
        <v>0</v>
      </c>
      <c r="J69" s="132">
        <v>0</v>
      </c>
    </row>
    <row r="70" ht="20.1" customHeight="true" spans="1:10">
      <c r="A70" s="123" t="s">
        <v>101</v>
      </c>
      <c r="B70" s="123" t="s">
        <v>102</v>
      </c>
      <c r="C70" s="123" t="s">
        <v>127</v>
      </c>
      <c r="D70" s="124" t="s">
        <v>140</v>
      </c>
      <c r="E70" s="124" t="s">
        <v>128</v>
      </c>
      <c r="F70" s="103">
        <f t="shared" si="2"/>
        <v>9.6</v>
      </c>
      <c r="G70" s="103">
        <v>9.6</v>
      </c>
      <c r="H70" s="103">
        <v>0</v>
      </c>
      <c r="I70" s="103">
        <v>0</v>
      </c>
      <c r="J70" s="132">
        <v>0</v>
      </c>
    </row>
    <row r="71" ht="20.1" customHeight="true" spans="1:10">
      <c r="A71" s="123" t="s">
        <v>108</v>
      </c>
      <c r="B71" s="123" t="s">
        <v>111</v>
      </c>
      <c r="C71" s="123" t="s">
        <v>83</v>
      </c>
      <c r="D71" s="124" t="s">
        <v>140</v>
      </c>
      <c r="E71" s="124" t="s">
        <v>129</v>
      </c>
      <c r="F71" s="103">
        <f t="shared" si="2"/>
        <v>12</v>
      </c>
      <c r="G71" s="103">
        <v>12</v>
      </c>
      <c r="H71" s="103">
        <v>0</v>
      </c>
      <c r="I71" s="103">
        <v>0</v>
      </c>
      <c r="J71" s="132">
        <v>0</v>
      </c>
    </row>
    <row r="72" ht="20.1" customHeight="true" spans="1:10">
      <c r="A72" s="123" t="s">
        <v>116</v>
      </c>
      <c r="B72" s="123" t="s">
        <v>83</v>
      </c>
      <c r="C72" s="123" t="s">
        <v>84</v>
      </c>
      <c r="D72" s="124" t="s">
        <v>140</v>
      </c>
      <c r="E72" s="124" t="s">
        <v>117</v>
      </c>
      <c r="F72" s="103">
        <f t="shared" si="2"/>
        <v>13</v>
      </c>
      <c r="G72" s="103">
        <v>13</v>
      </c>
      <c r="H72" s="103">
        <v>0</v>
      </c>
      <c r="I72" s="103">
        <v>0</v>
      </c>
      <c r="J72" s="132">
        <v>0</v>
      </c>
    </row>
    <row r="73" ht="20.1" customHeight="true" spans="1:10">
      <c r="A73" s="123" t="s">
        <v>36</v>
      </c>
      <c r="B73" s="123" t="s">
        <v>36</v>
      </c>
      <c r="C73" s="123" t="s">
        <v>36</v>
      </c>
      <c r="D73" s="124" t="s">
        <v>36</v>
      </c>
      <c r="E73" s="124" t="s">
        <v>141</v>
      </c>
      <c r="F73" s="103">
        <f t="shared" si="2"/>
        <v>231.3</v>
      </c>
      <c r="G73" s="103">
        <v>231.3</v>
      </c>
      <c r="H73" s="103">
        <v>0</v>
      </c>
      <c r="I73" s="103">
        <v>0</v>
      </c>
      <c r="J73" s="132">
        <v>0</v>
      </c>
    </row>
    <row r="74" ht="20.1" customHeight="true" spans="1:10">
      <c r="A74" s="123" t="s">
        <v>82</v>
      </c>
      <c r="B74" s="123" t="s">
        <v>83</v>
      </c>
      <c r="C74" s="123" t="s">
        <v>123</v>
      </c>
      <c r="D74" s="124" t="s">
        <v>142</v>
      </c>
      <c r="E74" s="124" t="s">
        <v>124</v>
      </c>
      <c r="F74" s="103">
        <f t="shared" si="2"/>
        <v>157.66</v>
      </c>
      <c r="G74" s="103">
        <v>157.66</v>
      </c>
      <c r="H74" s="103">
        <v>0</v>
      </c>
      <c r="I74" s="103">
        <v>0</v>
      </c>
      <c r="J74" s="132">
        <v>0</v>
      </c>
    </row>
    <row r="75" ht="20.1" customHeight="true" spans="1:10">
      <c r="A75" s="123" t="s">
        <v>101</v>
      </c>
      <c r="B75" s="123" t="s">
        <v>102</v>
      </c>
      <c r="C75" s="123" t="s">
        <v>102</v>
      </c>
      <c r="D75" s="124" t="s">
        <v>142</v>
      </c>
      <c r="E75" s="124" t="s">
        <v>104</v>
      </c>
      <c r="F75" s="103">
        <f t="shared" si="2"/>
        <v>19.1</v>
      </c>
      <c r="G75" s="103">
        <v>19.1</v>
      </c>
      <c r="H75" s="103">
        <v>0</v>
      </c>
      <c r="I75" s="103">
        <v>0</v>
      </c>
      <c r="J75" s="132">
        <v>0</v>
      </c>
    </row>
    <row r="76" ht="20.1" customHeight="true" spans="1:10">
      <c r="A76" s="123" t="s">
        <v>101</v>
      </c>
      <c r="B76" s="123" t="s">
        <v>102</v>
      </c>
      <c r="C76" s="123" t="s">
        <v>127</v>
      </c>
      <c r="D76" s="124" t="s">
        <v>142</v>
      </c>
      <c r="E76" s="124" t="s">
        <v>128</v>
      </c>
      <c r="F76" s="103">
        <f t="shared" si="2"/>
        <v>9.5</v>
      </c>
      <c r="G76" s="103">
        <v>9.5</v>
      </c>
      <c r="H76" s="103">
        <v>0</v>
      </c>
      <c r="I76" s="103">
        <v>0</v>
      </c>
      <c r="J76" s="132">
        <v>0</v>
      </c>
    </row>
    <row r="77" ht="20.1" customHeight="true" spans="1:10">
      <c r="A77" s="123" t="s">
        <v>108</v>
      </c>
      <c r="B77" s="123" t="s">
        <v>111</v>
      </c>
      <c r="C77" s="123" t="s">
        <v>83</v>
      </c>
      <c r="D77" s="124" t="s">
        <v>142</v>
      </c>
      <c r="E77" s="124" t="s">
        <v>129</v>
      </c>
      <c r="F77" s="103">
        <f t="shared" si="2"/>
        <v>15.8</v>
      </c>
      <c r="G77" s="103">
        <v>15.8</v>
      </c>
      <c r="H77" s="103">
        <v>0</v>
      </c>
      <c r="I77" s="103">
        <v>0</v>
      </c>
      <c r="J77" s="132">
        <v>0</v>
      </c>
    </row>
    <row r="78" ht="20.1" customHeight="true" spans="1:10">
      <c r="A78" s="123" t="s">
        <v>116</v>
      </c>
      <c r="B78" s="123" t="s">
        <v>83</v>
      </c>
      <c r="C78" s="123" t="s">
        <v>84</v>
      </c>
      <c r="D78" s="124" t="s">
        <v>142</v>
      </c>
      <c r="E78" s="124" t="s">
        <v>117</v>
      </c>
      <c r="F78" s="103">
        <f t="shared" si="2"/>
        <v>19.9</v>
      </c>
      <c r="G78" s="103">
        <v>19.9</v>
      </c>
      <c r="H78" s="103">
        <v>0</v>
      </c>
      <c r="I78" s="103">
        <v>0</v>
      </c>
      <c r="J78" s="132">
        <v>0</v>
      </c>
    </row>
    <row r="79" ht="20.1" customHeight="true" spans="1:10">
      <c r="A79" s="123" t="s">
        <v>116</v>
      </c>
      <c r="B79" s="123" t="s">
        <v>83</v>
      </c>
      <c r="C79" s="123" t="s">
        <v>97</v>
      </c>
      <c r="D79" s="124" t="s">
        <v>142</v>
      </c>
      <c r="E79" s="124" t="s">
        <v>118</v>
      </c>
      <c r="F79" s="103">
        <f t="shared" si="2"/>
        <v>9.34</v>
      </c>
      <c r="G79" s="103">
        <v>9.34</v>
      </c>
      <c r="H79" s="103">
        <v>0</v>
      </c>
      <c r="I79" s="103">
        <v>0</v>
      </c>
      <c r="J79" s="132">
        <v>0</v>
      </c>
    </row>
    <row r="80" ht="20.1" customHeight="true" spans="1:10">
      <c r="A80" s="123" t="s">
        <v>36</v>
      </c>
      <c r="B80" s="123" t="s">
        <v>36</v>
      </c>
      <c r="C80" s="123" t="s">
        <v>36</v>
      </c>
      <c r="D80" s="124" t="s">
        <v>36</v>
      </c>
      <c r="E80" s="124" t="s">
        <v>143</v>
      </c>
      <c r="F80" s="103">
        <f t="shared" si="2"/>
        <v>138.84</v>
      </c>
      <c r="G80" s="103">
        <v>138.84</v>
      </c>
      <c r="H80" s="103">
        <v>0</v>
      </c>
      <c r="I80" s="103">
        <v>0</v>
      </c>
      <c r="J80" s="132">
        <v>0</v>
      </c>
    </row>
    <row r="81" ht="20.1" customHeight="true" spans="1:10">
      <c r="A81" s="123" t="s">
        <v>82</v>
      </c>
      <c r="B81" s="123" t="s">
        <v>83</v>
      </c>
      <c r="C81" s="123" t="s">
        <v>123</v>
      </c>
      <c r="D81" s="124" t="s">
        <v>144</v>
      </c>
      <c r="E81" s="124" t="s">
        <v>124</v>
      </c>
      <c r="F81" s="103">
        <f t="shared" si="2"/>
        <v>91.62</v>
      </c>
      <c r="G81" s="103">
        <v>91.62</v>
      </c>
      <c r="H81" s="103">
        <v>0</v>
      </c>
      <c r="I81" s="103">
        <v>0</v>
      </c>
      <c r="J81" s="132">
        <v>0</v>
      </c>
    </row>
    <row r="82" ht="20.1" customHeight="true" spans="1:10">
      <c r="A82" s="123" t="s">
        <v>95</v>
      </c>
      <c r="B82" s="123" t="s">
        <v>96</v>
      </c>
      <c r="C82" s="123" t="s">
        <v>97</v>
      </c>
      <c r="D82" s="124" t="s">
        <v>144</v>
      </c>
      <c r="E82" s="124" t="s">
        <v>98</v>
      </c>
      <c r="F82" s="103">
        <f t="shared" si="2"/>
        <v>0.1</v>
      </c>
      <c r="G82" s="103">
        <v>0.1</v>
      </c>
      <c r="H82" s="103">
        <v>0</v>
      </c>
      <c r="I82" s="103">
        <v>0</v>
      </c>
      <c r="J82" s="132">
        <v>0</v>
      </c>
    </row>
    <row r="83" ht="20.1" customHeight="true" spans="1:10">
      <c r="A83" s="123" t="s">
        <v>101</v>
      </c>
      <c r="B83" s="123" t="s">
        <v>102</v>
      </c>
      <c r="C83" s="123" t="s">
        <v>102</v>
      </c>
      <c r="D83" s="124" t="s">
        <v>144</v>
      </c>
      <c r="E83" s="124" t="s">
        <v>104</v>
      </c>
      <c r="F83" s="103">
        <f t="shared" si="2"/>
        <v>12</v>
      </c>
      <c r="G83" s="103">
        <v>12</v>
      </c>
      <c r="H83" s="103">
        <v>0</v>
      </c>
      <c r="I83" s="103">
        <v>0</v>
      </c>
      <c r="J83" s="132">
        <v>0</v>
      </c>
    </row>
    <row r="84" ht="20.1" customHeight="true" spans="1:10">
      <c r="A84" s="123" t="s">
        <v>101</v>
      </c>
      <c r="B84" s="123" t="s">
        <v>102</v>
      </c>
      <c r="C84" s="123" t="s">
        <v>127</v>
      </c>
      <c r="D84" s="124" t="s">
        <v>144</v>
      </c>
      <c r="E84" s="124" t="s">
        <v>128</v>
      </c>
      <c r="F84" s="103">
        <f t="shared" si="2"/>
        <v>6.3</v>
      </c>
      <c r="G84" s="103">
        <v>6.3</v>
      </c>
      <c r="H84" s="103">
        <v>0</v>
      </c>
      <c r="I84" s="103">
        <v>0</v>
      </c>
      <c r="J84" s="132">
        <v>0</v>
      </c>
    </row>
    <row r="85" ht="20.1" customHeight="true" spans="1:10">
      <c r="A85" s="123" t="s">
        <v>108</v>
      </c>
      <c r="B85" s="123" t="s">
        <v>111</v>
      </c>
      <c r="C85" s="123" t="s">
        <v>83</v>
      </c>
      <c r="D85" s="124" t="s">
        <v>144</v>
      </c>
      <c r="E85" s="124" t="s">
        <v>129</v>
      </c>
      <c r="F85" s="103">
        <f t="shared" si="2"/>
        <v>11</v>
      </c>
      <c r="G85" s="103">
        <v>11</v>
      </c>
      <c r="H85" s="103">
        <v>0</v>
      </c>
      <c r="I85" s="103">
        <v>0</v>
      </c>
      <c r="J85" s="132">
        <v>0</v>
      </c>
    </row>
    <row r="86" ht="20.1" customHeight="true" spans="1:10">
      <c r="A86" s="123" t="s">
        <v>116</v>
      </c>
      <c r="B86" s="123" t="s">
        <v>83</v>
      </c>
      <c r="C86" s="123" t="s">
        <v>84</v>
      </c>
      <c r="D86" s="124" t="s">
        <v>144</v>
      </c>
      <c r="E86" s="124" t="s">
        <v>117</v>
      </c>
      <c r="F86" s="103">
        <f t="shared" si="2"/>
        <v>11</v>
      </c>
      <c r="G86" s="103">
        <v>11</v>
      </c>
      <c r="H86" s="103">
        <v>0</v>
      </c>
      <c r="I86" s="103">
        <v>0</v>
      </c>
      <c r="J86" s="132">
        <v>0</v>
      </c>
    </row>
    <row r="87" ht="20.1" customHeight="true" spans="1:10">
      <c r="A87" s="123" t="s">
        <v>116</v>
      </c>
      <c r="B87" s="123" t="s">
        <v>83</v>
      </c>
      <c r="C87" s="123" t="s">
        <v>97</v>
      </c>
      <c r="D87" s="124" t="s">
        <v>144</v>
      </c>
      <c r="E87" s="124" t="s">
        <v>118</v>
      </c>
      <c r="F87" s="103">
        <f t="shared" si="2"/>
        <v>6.82</v>
      </c>
      <c r="G87" s="103">
        <v>6.82</v>
      </c>
      <c r="H87" s="103">
        <v>0</v>
      </c>
      <c r="I87" s="103">
        <v>0</v>
      </c>
      <c r="J87" s="132">
        <v>0</v>
      </c>
    </row>
    <row r="88" ht="20.1" customHeight="true" spans="1:10">
      <c r="A88" s="123" t="s">
        <v>36</v>
      </c>
      <c r="B88" s="123" t="s">
        <v>36</v>
      </c>
      <c r="C88" s="123" t="s">
        <v>36</v>
      </c>
      <c r="D88" s="124" t="s">
        <v>36</v>
      </c>
      <c r="E88" s="124" t="s">
        <v>145</v>
      </c>
      <c r="F88" s="103">
        <f t="shared" si="2"/>
        <v>526.72</v>
      </c>
      <c r="G88" s="103">
        <v>526.72</v>
      </c>
      <c r="H88" s="103">
        <v>0</v>
      </c>
      <c r="I88" s="103">
        <v>0</v>
      </c>
      <c r="J88" s="132">
        <v>0</v>
      </c>
    </row>
    <row r="89" ht="20.1" customHeight="true" spans="1:10">
      <c r="A89" s="123" t="s">
        <v>36</v>
      </c>
      <c r="B89" s="123" t="s">
        <v>36</v>
      </c>
      <c r="C89" s="123" t="s">
        <v>36</v>
      </c>
      <c r="D89" s="124" t="s">
        <v>36</v>
      </c>
      <c r="E89" s="124" t="s">
        <v>146</v>
      </c>
      <c r="F89" s="103">
        <f t="shared" si="2"/>
        <v>526.72</v>
      </c>
      <c r="G89" s="103">
        <v>526.72</v>
      </c>
      <c r="H89" s="103">
        <v>0</v>
      </c>
      <c r="I89" s="103">
        <v>0</v>
      </c>
      <c r="J89" s="132">
        <v>0</v>
      </c>
    </row>
    <row r="90" ht="20.1" customHeight="true" spans="1:10">
      <c r="A90" s="123" t="s">
        <v>82</v>
      </c>
      <c r="B90" s="123" t="s">
        <v>83</v>
      </c>
      <c r="C90" s="123" t="s">
        <v>123</v>
      </c>
      <c r="D90" s="124" t="s">
        <v>147</v>
      </c>
      <c r="E90" s="124" t="s">
        <v>124</v>
      </c>
      <c r="F90" s="103">
        <f t="shared" si="2"/>
        <v>389.31</v>
      </c>
      <c r="G90" s="103">
        <v>389.31</v>
      </c>
      <c r="H90" s="103">
        <v>0</v>
      </c>
      <c r="I90" s="103">
        <v>0</v>
      </c>
      <c r="J90" s="132">
        <v>0</v>
      </c>
    </row>
    <row r="91" ht="20.1" customHeight="true" spans="1:10">
      <c r="A91" s="123" t="s">
        <v>95</v>
      </c>
      <c r="B91" s="123" t="s">
        <v>96</v>
      </c>
      <c r="C91" s="123" t="s">
        <v>97</v>
      </c>
      <c r="D91" s="124" t="s">
        <v>147</v>
      </c>
      <c r="E91" s="124" t="s">
        <v>98</v>
      </c>
      <c r="F91" s="103">
        <f t="shared" si="2"/>
        <v>6.32</v>
      </c>
      <c r="G91" s="103">
        <v>6.32</v>
      </c>
      <c r="H91" s="103">
        <v>0</v>
      </c>
      <c r="I91" s="103">
        <v>0</v>
      </c>
      <c r="J91" s="132">
        <v>0</v>
      </c>
    </row>
    <row r="92" ht="20.1" customHeight="true" spans="1:10">
      <c r="A92" s="123" t="s">
        <v>101</v>
      </c>
      <c r="B92" s="123" t="s">
        <v>102</v>
      </c>
      <c r="C92" s="123" t="s">
        <v>102</v>
      </c>
      <c r="D92" s="124" t="s">
        <v>147</v>
      </c>
      <c r="E92" s="124" t="s">
        <v>104</v>
      </c>
      <c r="F92" s="103">
        <f t="shared" si="2"/>
        <v>34</v>
      </c>
      <c r="G92" s="103">
        <v>34</v>
      </c>
      <c r="H92" s="103">
        <v>0</v>
      </c>
      <c r="I92" s="103">
        <v>0</v>
      </c>
      <c r="J92" s="132">
        <v>0</v>
      </c>
    </row>
    <row r="93" ht="20.1" customHeight="true" spans="1:10">
      <c r="A93" s="123" t="s">
        <v>101</v>
      </c>
      <c r="B93" s="123" t="s">
        <v>102</v>
      </c>
      <c r="C93" s="123" t="s">
        <v>127</v>
      </c>
      <c r="D93" s="124" t="s">
        <v>147</v>
      </c>
      <c r="E93" s="124" t="s">
        <v>128</v>
      </c>
      <c r="F93" s="103">
        <f t="shared" si="2"/>
        <v>17</v>
      </c>
      <c r="G93" s="103">
        <v>17</v>
      </c>
      <c r="H93" s="103">
        <v>0</v>
      </c>
      <c r="I93" s="103">
        <v>0</v>
      </c>
      <c r="J93" s="132">
        <v>0</v>
      </c>
    </row>
    <row r="94" ht="20.1" customHeight="true" spans="1:10">
      <c r="A94" s="123" t="s">
        <v>108</v>
      </c>
      <c r="B94" s="123" t="s">
        <v>111</v>
      </c>
      <c r="C94" s="123" t="s">
        <v>83</v>
      </c>
      <c r="D94" s="124" t="s">
        <v>147</v>
      </c>
      <c r="E94" s="124" t="s">
        <v>129</v>
      </c>
      <c r="F94" s="103">
        <f t="shared" si="2"/>
        <v>34</v>
      </c>
      <c r="G94" s="103">
        <v>34</v>
      </c>
      <c r="H94" s="103">
        <v>0</v>
      </c>
      <c r="I94" s="103">
        <v>0</v>
      </c>
      <c r="J94" s="132">
        <v>0</v>
      </c>
    </row>
    <row r="95" ht="20.1" customHeight="true" spans="1:10">
      <c r="A95" s="123" t="s">
        <v>116</v>
      </c>
      <c r="B95" s="123" t="s">
        <v>83</v>
      </c>
      <c r="C95" s="123" t="s">
        <v>84</v>
      </c>
      <c r="D95" s="124" t="s">
        <v>147</v>
      </c>
      <c r="E95" s="124" t="s">
        <v>117</v>
      </c>
      <c r="F95" s="103">
        <f t="shared" si="2"/>
        <v>38.53</v>
      </c>
      <c r="G95" s="103">
        <v>38.53</v>
      </c>
      <c r="H95" s="103">
        <v>0</v>
      </c>
      <c r="I95" s="103">
        <v>0</v>
      </c>
      <c r="J95" s="132">
        <v>0</v>
      </c>
    </row>
    <row r="96" ht="20.1" customHeight="true" spans="1:10">
      <c r="A96" s="123" t="s">
        <v>116</v>
      </c>
      <c r="B96" s="123" t="s">
        <v>83</v>
      </c>
      <c r="C96" s="123" t="s">
        <v>97</v>
      </c>
      <c r="D96" s="124" t="s">
        <v>147</v>
      </c>
      <c r="E96" s="124" t="s">
        <v>118</v>
      </c>
      <c r="F96" s="103">
        <f t="shared" si="2"/>
        <v>7.56</v>
      </c>
      <c r="G96" s="103">
        <v>7.56</v>
      </c>
      <c r="H96" s="103">
        <v>0</v>
      </c>
      <c r="I96" s="103">
        <v>0</v>
      </c>
      <c r="J96" s="132">
        <v>0</v>
      </c>
    </row>
    <row r="97" ht="20.1" customHeight="true" spans="1:10">
      <c r="A97" s="123" t="s">
        <v>36</v>
      </c>
      <c r="B97" s="123" t="s">
        <v>36</v>
      </c>
      <c r="C97" s="123" t="s">
        <v>36</v>
      </c>
      <c r="D97" s="124" t="s">
        <v>36</v>
      </c>
      <c r="E97" s="124" t="s">
        <v>148</v>
      </c>
      <c r="F97" s="103">
        <f t="shared" si="2"/>
        <v>426.04</v>
      </c>
      <c r="G97" s="103">
        <v>363.42</v>
      </c>
      <c r="H97" s="103">
        <v>62.62</v>
      </c>
      <c r="I97" s="103">
        <v>0</v>
      </c>
      <c r="J97" s="132">
        <v>0</v>
      </c>
    </row>
    <row r="98" ht="20.1" customHeight="true" spans="1:10">
      <c r="A98" s="123" t="s">
        <v>36</v>
      </c>
      <c r="B98" s="123" t="s">
        <v>36</v>
      </c>
      <c r="C98" s="123" t="s">
        <v>36</v>
      </c>
      <c r="D98" s="124" t="s">
        <v>36</v>
      </c>
      <c r="E98" s="124" t="s">
        <v>149</v>
      </c>
      <c r="F98" s="103">
        <f t="shared" si="2"/>
        <v>426.04</v>
      </c>
      <c r="G98" s="103">
        <v>363.42</v>
      </c>
      <c r="H98" s="103">
        <v>62.62</v>
      </c>
      <c r="I98" s="103">
        <v>0</v>
      </c>
      <c r="J98" s="132">
        <v>0</v>
      </c>
    </row>
    <row r="99" ht="20.1" customHeight="true" spans="1:10">
      <c r="A99" s="123" t="s">
        <v>95</v>
      </c>
      <c r="B99" s="123" t="s">
        <v>83</v>
      </c>
      <c r="C99" s="123" t="s">
        <v>84</v>
      </c>
      <c r="D99" s="124" t="s">
        <v>150</v>
      </c>
      <c r="E99" s="124" t="s">
        <v>151</v>
      </c>
      <c r="F99" s="103">
        <f t="shared" ref="F99:F105" si="3">SUM(G99:J99)</f>
        <v>311.2</v>
      </c>
      <c r="G99" s="103">
        <v>248.58</v>
      </c>
      <c r="H99" s="103">
        <v>62.62</v>
      </c>
      <c r="I99" s="103">
        <v>0</v>
      </c>
      <c r="J99" s="132">
        <v>0</v>
      </c>
    </row>
    <row r="100" ht="20.1" customHeight="true" spans="1:10">
      <c r="A100" s="123" t="s">
        <v>101</v>
      </c>
      <c r="B100" s="123" t="s">
        <v>102</v>
      </c>
      <c r="C100" s="123" t="s">
        <v>83</v>
      </c>
      <c r="D100" s="124" t="s">
        <v>150</v>
      </c>
      <c r="E100" s="124" t="s">
        <v>137</v>
      </c>
      <c r="F100" s="103">
        <f t="shared" si="3"/>
        <v>21</v>
      </c>
      <c r="G100" s="103">
        <v>21</v>
      </c>
      <c r="H100" s="103">
        <v>0</v>
      </c>
      <c r="I100" s="103">
        <v>0</v>
      </c>
      <c r="J100" s="132">
        <v>0</v>
      </c>
    </row>
    <row r="101" ht="20.1" customHeight="true" spans="1:10">
      <c r="A101" s="123" t="s">
        <v>101</v>
      </c>
      <c r="B101" s="123" t="s">
        <v>102</v>
      </c>
      <c r="C101" s="123" t="s">
        <v>102</v>
      </c>
      <c r="D101" s="124" t="s">
        <v>150</v>
      </c>
      <c r="E101" s="124" t="s">
        <v>104</v>
      </c>
      <c r="F101" s="103">
        <f t="shared" si="3"/>
        <v>27.24</v>
      </c>
      <c r="G101" s="103">
        <v>27.24</v>
      </c>
      <c r="H101" s="103">
        <v>0</v>
      </c>
      <c r="I101" s="103">
        <v>0</v>
      </c>
      <c r="J101" s="132">
        <v>0</v>
      </c>
    </row>
    <row r="102" ht="20.1" customHeight="true" spans="1:10">
      <c r="A102" s="123" t="s">
        <v>101</v>
      </c>
      <c r="B102" s="123" t="s">
        <v>102</v>
      </c>
      <c r="C102" s="123" t="s">
        <v>127</v>
      </c>
      <c r="D102" s="124" t="s">
        <v>150</v>
      </c>
      <c r="E102" s="124" t="s">
        <v>128</v>
      </c>
      <c r="F102" s="103">
        <f t="shared" si="3"/>
        <v>13.62</v>
      </c>
      <c r="G102" s="103">
        <v>13.62</v>
      </c>
      <c r="H102" s="103">
        <v>0</v>
      </c>
      <c r="I102" s="103">
        <v>0</v>
      </c>
      <c r="J102" s="132">
        <v>0</v>
      </c>
    </row>
    <row r="103" ht="20.1" customHeight="true" spans="1:10">
      <c r="A103" s="123" t="s">
        <v>101</v>
      </c>
      <c r="B103" s="123" t="s">
        <v>96</v>
      </c>
      <c r="C103" s="123" t="s">
        <v>84</v>
      </c>
      <c r="D103" s="124" t="s">
        <v>150</v>
      </c>
      <c r="E103" s="124" t="s">
        <v>152</v>
      </c>
      <c r="F103" s="103">
        <f t="shared" si="3"/>
        <v>5.12</v>
      </c>
      <c r="G103" s="103">
        <v>5.12</v>
      </c>
      <c r="H103" s="103">
        <v>0</v>
      </c>
      <c r="I103" s="103">
        <v>0</v>
      </c>
      <c r="J103" s="132">
        <v>0</v>
      </c>
    </row>
    <row r="104" ht="20.1" customHeight="true" spans="1:10">
      <c r="A104" s="123" t="s">
        <v>108</v>
      </c>
      <c r="B104" s="123" t="s">
        <v>111</v>
      </c>
      <c r="C104" s="123" t="s">
        <v>83</v>
      </c>
      <c r="D104" s="124" t="s">
        <v>150</v>
      </c>
      <c r="E104" s="124" t="s">
        <v>129</v>
      </c>
      <c r="F104" s="103">
        <f t="shared" si="3"/>
        <v>26.36</v>
      </c>
      <c r="G104" s="103">
        <v>26.36</v>
      </c>
      <c r="H104" s="103">
        <v>0</v>
      </c>
      <c r="I104" s="103">
        <v>0</v>
      </c>
      <c r="J104" s="132">
        <v>0</v>
      </c>
    </row>
    <row r="105" ht="20.1" customHeight="true" spans="1:10">
      <c r="A105" s="123" t="s">
        <v>116</v>
      </c>
      <c r="B105" s="123" t="s">
        <v>83</v>
      </c>
      <c r="C105" s="123" t="s">
        <v>84</v>
      </c>
      <c r="D105" s="124" t="s">
        <v>150</v>
      </c>
      <c r="E105" s="124" t="s">
        <v>117</v>
      </c>
      <c r="F105" s="103">
        <f t="shared" si="3"/>
        <v>21.5</v>
      </c>
      <c r="G105" s="103">
        <v>21.5</v>
      </c>
      <c r="H105" s="103">
        <v>0</v>
      </c>
      <c r="I105" s="103">
        <v>0</v>
      </c>
      <c r="J105" s="132">
        <v>0</v>
      </c>
    </row>
  </sheetData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true"/>
  <pageMargins left="0.590277777777778" right="0.590277777777778" top="0.984027777777778" bottom="0.984027777777778" header="0.511111111111111" footer="0.511111111111111"/>
  <pageSetup paperSize="9" scale="92" fitToHeight="1000" orientation="landscape" errors="blank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40"/>
  <sheetViews>
    <sheetView showGridLines="0" showZeros="0" topLeftCell="A5" workbookViewId="0">
      <selection activeCell="C18" sqref="C18"/>
    </sheetView>
  </sheetViews>
  <sheetFormatPr defaultColWidth="9" defaultRowHeight="15.75" outlineLevelCol="7"/>
  <cols>
    <col min="1" max="1" width="53.4266666666667" customWidth="true"/>
    <col min="2" max="2" width="24.72" customWidth="true"/>
    <col min="3" max="3" width="53.4266666666667" customWidth="true"/>
    <col min="4" max="8" width="24.72" customWidth="true"/>
  </cols>
  <sheetData>
    <row r="1" ht="20.25" customHeight="true" spans="1:8">
      <c r="A1" s="86"/>
      <c r="B1" s="86"/>
      <c r="C1" s="86"/>
      <c r="D1" s="86"/>
      <c r="E1" s="86"/>
      <c r="F1" s="86"/>
      <c r="G1" s="86"/>
      <c r="H1" s="35" t="s">
        <v>160</v>
      </c>
    </row>
    <row r="2" ht="20.25" customHeight="true" spans="1:8">
      <c r="A2" s="3" t="s">
        <v>161</v>
      </c>
      <c r="B2" s="3"/>
      <c r="C2" s="3"/>
      <c r="D2" s="3"/>
      <c r="E2" s="3"/>
      <c r="F2" s="3"/>
      <c r="G2" s="3"/>
      <c r="H2" s="3"/>
    </row>
    <row r="3" ht="20.25" customHeight="true" spans="1:8">
      <c r="A3" s="87" t="s">
        <v>2</v>
      </c>
      <c r="B3" s="87"/>
      <c r="C3" s="27"/>
      <c r="D3" s="27"/>
      <c r="E3" s="27"/>
      <c r="F3" s="27"/>
      <c r="G3" s="27"/>
      <c r="H3" s="17" t="s">
        <v>3</v>
      </c>
    </row>
    <row r="4" ht="24" customHeight="true" spans="1:8">
      <c r="A4" s="88" t="s">
        <v>4</v>
      </c>
      <c r="B4" s="89"/>
      <c r="C4" s="88" t="s">
        <v>5</v>
      </c>
      <c r="D4" s="90"/>
      <c r="E4" s="90"/>
      <c r="F4" s="90"/>
      <c r="G4" s="90"/>
      <c r="H4" s="89"/>
    </row>
    <row r="5" ht="24" customHeight="true" spans="1:8">
      <c r="A5" s="91" t="s">
        <v>6</v>
      </c>
      <c r="B5" s="92" t="s">
        <v>7</v>
      </c>
      <c r="C5" s="91" t="s">
        <v>6</v>
      </c>
      <c r="D5" s="91" t="s">
        <v>57</v>
      </c>
      <c r="E5" s="92" t="s">
        <v>162</v>
      </c>
      <c r="F5" s="114" t="s">
        <v>163</v>
      </c>
      <c r="G5" s="92" t="s">
        <v>164</v>
      </c>
      <c r="H5" s="114" t="s">
        <v>165</v>
      </c>
    </row>
    <row r="6" ht="24" customHeight="true" spans="1:8">
      <c r="A6" s="93" t="s">
        <v>166</v>
      </c>
      <c r="B6" s="94">
        <f>SUM(B7:B9)</f>
        <v>110301.34</v>
      </c>
      <c r="C6" s="95" t="s">
        <v>167</v>
      </c>
      <c r="D6" s="94">
        <f t="shared" ref="D6:D36" si="0">SUM(E6:H6)</f>
        <v>120076.54</v>
      </c>
      <c r="E6" s="107">
        <f>SUM(E7:E36)</f>
        <v>119626.81</v>
      </c>
      <c r="F6" s="100">
        <f>SUM(F7:F36)</f>
        <v>0</v>
      </c>
      <c r="G6" s="100">
        <f>SUM(G7:G36)</f>
        <v>0</v>
      </c>
      <c r="H6" s="100">
        <f>SUM(H7:H36)</f>
        <v>449.73</v>
      </c>
    </row>
    <row r="7" ht="24" customHeight="true" spans="1:8">
      <c r="A7" s="93" t="s">
        <v>168</v>
      </c>
      <c r="B7" s="94">
        <v>110301.34</v>
      </c>
      <c r="C7" s="95" t="s">
        <v>169</v>
      </c>
      <c r="D7" s="94">
        <f t="shared" si="0"/>
        <v>0</v>
      </c>
      <c r="E7" s="107">
        <v>0</v>
      </c>
      <c r="F7" s="115">
        <v>0</v>
      </c>
      <c r="G7" s="115">
        <v>0</v>
      </c>
      <c r="H7" s="105">
        <v>0</v>
      </c>
    </row>
    <row r="8" ht="24" customHeight="true" spans="1:8">
      <c r="A8" s="93" t="s">
        <v>170</v>
      </c>
      <c r="B8" s="94">
        <v>0</v>
      </c>
      <c r="C8" s="95" t="s">
        <v>171</v>
      </c>
      <c r="D8" s="94">
        <f t="shared" si="0"/>
        <v>0</v>
      </c>
      <c r="E8" s="107">
        <v>0</v>
      </c>
      <c r="F8" s="107">
        <v>0</v>
      </c>
      <c r="G8" s="107">
        <v>0</v>
      </c>
      <c r="H8" s="94">
        <v>0</v>
      </c>
    </row>
    <row r="9" ht="24" customHeight="true" spans="1:8">
      <c r="A9" s="93" t="s">
        <v>172</v>
      </c>
      <c r="B9" s="94">
        <v>0</v>
      </c>
      <c r="C9" s="95" t="s">
        <v>173</v>
      </c>
      <c r="D9" s="94">
        <f t="shared" si="0"/>
        <v>0</v>
      </c>
      <c r="E9" s="107">
        <v>0</v>
      </c>
      <c r="F9" s="107">
        <v>0</v>
      </c>
      <c r="G9" s="107">
        <v>0</v>
      </c>
      <c r="H9" s="94">
        <v>0</v>
      </c>
    </row>
    <row r="10" ht="24" customHeight="true" spans="1:8">
      <c r="A10" s="93" t="s">
        <v>174</v>
      </c>
      <c r="B10" s="94">
        <f>SUM(B11:B14)</f>
        <v>9775.2</v>
      </c>
      <c r="C10" s="95" t="s">
        <v>175</v>
      </c>
      <c r="D10" s="94">
        <f t="shared" si="0"/>
        <v>109397.4</v>
      </c>
      <c r="E10" s="107">
        <v>108947.67</v>
      </c>
      <c r="F10" s="107">
        <v>0</v>
      </c>
      <c r="G10" s="107">
        <v>0</v>
      </c>
      <c r="H10" s="94">
        <v>449.73</v>
      </c>
    </row>
    <row r="11" ht="24" customHeight="true" spans="1:8">
      <c r="A11" s="93" t="s">
        <v>168</v>
      </c>
      <c r="B11" s="94">
        <v>9325.47</v>
      </c>
      <c r="C11" s="95" t="s">
        <v>176</v>
      </c>
      <c r="D11" s="94">
        <f t="shared" si="0"/>
        <v>336.12</v>
      </c>
      <c r="E11" s="107">
        <v>336.12</v>
      </c>
      <c r="F11" s="107">
        <v>0</v>
      </c>
      <c r="G11" s="107">
        <v>0</v>
      </c>
      <c r="H11" s="94">
        <v>0</v>
      </c>
    </row>
    <row r="12" ht="24" customHeight="true" spans="1:8">
      <c r="A12" s="93" t="s">
        <v>170</v>
      </c>
      <c r="B12" s="94">
        <v>0</v>
      </c>
      <c r="C12" s="95" t="s">
        <v>177</v>
      </c>
      <c r="D12" s="94">
        <f t="shared" si="0"/>
        <v>201.12</v>
      </c>
      <c r="E12" s="107">
        <v>201.12</v>
      </c>
      <c r="F12" s="107">
        <v>0</v>
      </c>
      <c r="G12" s="107">
        <v>0</v>
      </c>
      <c r="H12" s="94">
        <v>0</v>
      </c>
    </row>
    <row r="13" ht="24" customHeight="true" spans="1:8">
      <c r="A13" s="93" t="s">
        <v>172</v>
      </c>
      <c r="B13" s="94">
        <v>0</v>
      </c>
      <c r="C13" s="95" t="s">
        <v>178</v>
      </c>
      <c r="D13" s="94">
        <f t="shared" si="0"/>
        <v>0</v>
      </c>
      <c r="E13" s="107">
        <v>0</v>
      </c>
      <c r="F13" s="107">
        <v>0</v>
      </c>
      <c r="G13" s="107">
        <v>0</v>
      </c>
      <c r="H13" s="94">
        <v>0</v>
      </c>
    </row>
    <row r="14" ht="24" customHeight="true" spans="1:8">
      <c r="A14" s="93" t="s">
        <v>179</v>
      </c>
      <c r="B14" s="94">
        <v>449.73</v>
      </c>
      <c r="C14" s="95" t="s">
        <v>180</v>
      </c>
      <c r="D14" s="94">
        <f t="shared" si="0"/>
        <v>3653.33</v>
      </c>
      <c r="E14" s="107">
        <v>3653.33</v>
      </c>
      <c r="F14" s="107">
        <v>0</v>
      </c>
      <c r="G14" s="107">
        <v>0</v>
      </c>
      <c r="H14" s="94">
        <v>0</v>
      </c>
    </row>
    <row r="15" ht="24" customHeight="true" spans="1:8">
      <c r="A15" s="96"/>
      <c r="B15" s="94"/>
      <c r="C15" s="97" t="s">
        <v>181</v>
      </c>
      <c r="D15" s="94">
        <f t="shared" si="0"/>
        <v>0</v>
      </c>
      <c r="E15" s="107">
        <v>0</v>
      </c>
      <c r="F15" s="107">
        <v>0</v>
      </c>
      <c r="G15" s="107">
        <v>0</v>
      </c>
      <c r="H15" s="94">
        <v>0</v>
      </c>
    </row>
    <row r="16" ht="24" customHeight="true" spans="1:8">
      <c r="A16" s="96"/>
      <c r="B16" s="94"/>
      <c r="C16" s="97" t="s">
        <v>182</v>
      </c>
      <c r="D16" s="94">
        <f t="shared" si="0"/>
        <v>2605.83</v>
      </c>
      <c r="E16" s="107">
        <v>2605.83</v>
      </c>
      <c r="F16" s="107">
        <v>0</v>
      </c>
      <c r="G16" s="107">
        <v>0</v>
      </c>
      <c r="H16" s="94">
        <v>0</v>
      </c>
    </row>
    <row r="17" ht="24" customHeight="true" spans="1:8">
      <c r="A17" s="96"/>
      <c r="B17" s="94"/>
      <c r="C17" s="97" t="s">
        <v>183</v>
      </c>
      <c r="D17" s="94">
        <f t="shared" si="0"/>
        <v>0</v>
      </c>
      <c r="E17" s="107">
        <v>0</v>
      </c>
      <c r="F17" s="107">
        <v>0</v>
      </c>
      <c r="G17" s="107">
        <v>0</v>
      </c>
      <c r="H17" s="94">
        <v>0</v>
      </c>
    </row>
    <row r="18" ht="24" customHeight="true" spans="1:8">
      <c r="A18" s="96"/>
      <c r="B18" s="94"/>
      <c r="C18" s="97" t="s">
        <v>184</v>
      </c>
      <c r="D18" s="94">
        <f t="shared" si="0"/>
        <v>0</v>
      </c>
      <c r="E18" s="107">
        <v>0</v>
      </c>
      <c r="F18" s="107">
        <v>0</v>
      </c>
      <c r="G18" s="107">
        <v>0</v>
      </c>
      <c r="H18" s="94">
        <v>0</v>
      </c>
    </row>
    <row r="19" ht="24" customHeight="true" spans="1:8">
      <c r="A19" s="96"/>
      <c r="B19" s="94"/>
      <c r="C19" s="97" t="s">
        <v>185</v>
      </c>
      <c r="D19" s="94">
        <f t="shared" si="0"/>
        <v>0</v>
      </c>
      <c r="E19" s="107">
        <v>0</v>
      </c>
      <c r="F19" s="107">
        <v>0</v>
      </c>
      <c r="G19" s="107">
        <v>0</v>
      </c>
      <c r="H19" s="94">
        <v>0</v>
      </c>
    </row>
    <row r="20" ht="24" customHeight="true" spans="1:8">
      <c r="A20" s="96"/>
      <c r="B20" s="94"/>
      <c r="C20" s="97" t="s">
        <v>186</v>
      </c>
      <c r="D20" s="94">
        <f t="shared" si="0"/>
        <v>0</v>
      </c>
      <c r="E20" s="107">
        <v>0</v>
      </c>
      <c r="F20" s="107">
        <v>0</v>
      </c>
      <c r="G20" s="107">
        <v>0</v>
      </c>
      <c r="H20" s="94">
        <v>0</v>
      </c>
    </row>
    <row r="21" ht="24" customHeight="true" spans="1:8">
      <c r="A21" s="96"/>
      <c r="B21" s="94"/>
      <c r="C21" s="97" t="s">
        <v>187</v>
      </c>
      <c r="D21" s="94">
        <f t="shared" si="0"/>
        <v>0</v>
      </c>
      <c r="E21" s="107">
        <v>0</v>
      </c>
      <c r="F21" s="107">
        <v>0</v>
      </c>
      <c r="G21" s="107">
        <v>0</v>
      </c>
      <c r="H21" s="94">
        <v>0</v>
      </c>
    </row>
    <row r="22" ht="24" customHeight="true" spans="1:8">
      <c r="A22" s="96"/>
      <c r="B22" s="94"/>
      <c r="C22" s="97" t="s">
        <v>188</v>
      </c>
      <c r="D22" s="94">
        <f t="shared" si="0"/>
        <v>32.99</v>
      </c>
      <c r="E22" s="107">
        <v>32.99</v>
      </c>
      <c r="F22" s="107">
        <v>0</v>
      </c>
      <c r="G22" s="107">
        <v>0</v>
      </c>
      <c r="H22" s="94">
        <v>0</v>
      </c>
    </row>
    <row r="23" ht="24" customHeight="true" spans="1:8">
      <c r="A23" s="96"/>
      <c r="B23" s="94"/>
      <c r="C23" s="97" t="s">
        <v>189</v>
      </c>
      <c r="D23" s="94">
        <f t="shared" si="0"/>
        <v>0</v>
      </c>
      <c r="E23" s="107">
        <v>0</v>
      </c>
      <c r="F23" s="107">
        <v>0</v>
      </c>
      <c r="G23" s="107">
        <v>0</v>
      </c>
      <c r="H23" s="94">
        <v>0</v>
      </c>
    </row>
    <row r="24" ht="24" customHeight="true" spans="1:8">
      <c r="A24" s="96"/>
      <c r="B24" s="94"/>
      <c r="C24" s="98" t="s">
        <v>190</v>
      </c>
      <c r="D24" s="94">
        <f t="shared" si="0"/>
        <v>0</v>
      </c>
      <c r="E24" s="107">
        <v>0</v>
      </c>
      <c r="F24" s="107">
        <v>0</v>
      </c>
      <c r="G24" s="107">
        <v>0</v>
      </c>
      <c r="H24" s="94">
        <v>0</v>
      </c>
    </row>
    <row r="25" ht="24" customHeight="true" spans="1:8">
      <c r="A25" s="99"/>
      <c r="B25" s="100"/>
      <c r="C25" s="101" t="s">
        <v>191</v>
      </c>
      <c r="D25" s="100">
        <f t="shared" si="0"/>
        <v>0</v>
      </c>
      <c r="E25" s="100">
        <v>0</v>
      </c>
      <c r="F25" s="100">
        <v>0</v>
      </c>
      <c r="G25" s="100">
        <v>0</v>
      </c>
      <c r="H25" s="100">
        <v>0</v>
      </c>
    </row>
    <row r="26" ht="24" customHeight="true" spans="1:8">
      <c r="A26" s="93"/>
      <c r="B26" s="100"/>
      <c r="C26" s="101" t="s">
        <v>192</v>
      </c>
      <c r="D26" s="100">
        <f t="shared" si="0"/>
        <v>3849.75</v>
      </c>
      <c r="E26" s="100">
        <v>3849.75</v>
      </c>
      <c r="F26" s="100">
        <v>0</v>
      </c>
      <c r="G26" s="100">
        <v>0</v>
      </c>
      <c r="H26" s="100">
        <v>0</v>
      </c>
    </row>
    <row r="27" ht="24" customHeight="true" spans="1:8">
      <c r="A27" s="93"/>
      <c r="B27" s="100"/>
      <c r="C27" s="101" t="s">
        <v>193</v>
      </c>
      <c r="D27" s="100">
        <f t="shared" si="0"/>
        <v>0</v>
      </c>
      <c r="E27" s="100">
        <v>0</v>
      </c>
      <c r="F27" s="100">
        <v>0</v>
      </c>
      <c r="G27" s="100">
        <v>0</v>
      </c>
      <c r="H27" s="100">
        <v>0</v>
      </c>
    </row>
    <row r="28" ht="24" customHeight="true" spans="1:8">
      <c r="A28" s="93"/>
      <c r="B28" s="100"/>
      <c r="C28" s="101" t="s">
        <v>194</v>
      </c>
      <c r="D28" s="100">
        <f t="shared" si="0"/>
        <v>0</v>
      </c>
      <c r="E28" s="100">
        <v>0</v>
      </c>
      <c r="F28" s="100">
        <v>0</v>
      </c>
      <c r="G28" s="100">
        <v>0</v>
      </c>
      <c r="H28" s="100">
        <v>0</v>
      </c>
    </row>
    <row r="29" ht="24" customHeight="true" spans="1:8">
      <c r="A29" s="93"/>
      <c r="B29" s="100"/>
      <c r="C29" s="101" t="s">
        <v>195</v>
      </c>
      <c r="D29" s="100">
        <f t="shared" si="0"/>
        <v>0</v>
      </c>
      <c r="E29" s="100">
        <v>0</v>
      </c>
      <c r="F29" s="100">
        <v>0</v>
      </c>
      <c r="G29" s="100">
        <v>0</v>
      </c>
      <c r="H29" s="100">
        <v>0</v>
      </c>
    </row>
    <row r="30" ht="24" customHeight="true" spans="1:8">
      <c r="A30" s="102"/>
      <c r="B30" s="103"/>
      <c r="C30" s="104" t="s">
        <v>196</v>
      </c>
      <c r="D30" s="105">
        <f t="shared" si="0"/>
        <v>0</v>
      </c>
      <c r="E30" s="116">
        <v>0</v>
      </c>
      <c r="F30" s="116">
        <v>0</v>
      </c>
      <c r="G30" s="116">
        <v>0</v>
      </c>
      <c r="H30" s="116">
        <v>0</v>
      </c>
    </row>
    <row r="31" ht="24" customHeight="true" spans="1:8">
      <c r="A31" s="106"/>
      <c r="B31" s="107"/>
      <c r="C31" s="108" t="s">
        <v>197</v>
      </c>
      <c r="D31" s="94">
        <f t="shared" si="0"/>
        <v>0</v>
      </c>
      <c r="E31" s="117">
        <v>0</v>
      </c>
      <c r="F31" s="117">
        <v>0</v>
      </c>
      <c r="G31" s="117">
        <v>0</v>
      </c>
      <c r="H31" s="117">
        <v>0</v>
      </c>
    </row>
    <row r="32" ht="24" customHeight="true" spans="1:8">
      <c r="A32" s="109"/>
      <c r="B32" s="100"/>
      <c r="C32" s="110" t="s">
        <v>198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ht="24" customHeight="true" spans="1:8">
      <c r="A33" s="109"/>
      <c r="B33" s="100"/>
      <c r="C33" s="110" t="s">
        <v>199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ht="24" customHeight="true" spans="1:8">
      <c r="A34" s="109"/>
      <c r="B34" s="100"/>
      <c r="C34" s="110" t="s">
        <v>200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ht="24" customHeight="true" spans="1:8">
      <c r="A35" s="109"/>
      <c r="B35" s="100"/>
      <c r="C35" s="110" t="s">
        <v>201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ht="24" customHeight="true" spans="1:8">
      <c r="A36" s="109"/>
      <c r="B36" s="100"/>
      <c r="C36" s="110" t="s">
        <v>202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ht="24" customHeight="true" spans="1:8">
      <c r="A37" s="111"/>
      <c r="B37" s="112"/>
      <c r="C37" s="111"/>
      <c r="D37" s="112"/>
      <c r="E37" s="100"/>
      <c r="F37" s="100"/>
      <c r="G37" s="100" t="s">
        <v>36</v>
      </c>
      <c r="H37" s="100"/>
    </row>
    <row r="38" ht="24" customHeight="true" spans="1:8">
      <c r="A38" s="109"/>
      <c r="B38" s="100"/>
      <c r="C38" s="109" t="s">
        <v>203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ht="24" customHeight="true" spans="1:8">
      <c r="A39" s="109"/>
      <c r="B39" s="113"/>
      <c r="C39" s="109"/>
      <c r="D39" s="112"/>
      <c r="E39" s="100"/>
      <c r="F39" s="100"/>
      <c r="G39" s="100"/>
      <c r="H39" s="100"/>
    </row>
    <row r="40" ht="24" customHeight="true" spans="1:8">
      <c r="A40" s="111" t="s">
        <v>52</v>
      </c>
      <c r="B40" s="113">
        <f>SUM(B6,B10)</f>
        <v>120076.54</v>
      </c>
      <c r="C40" s="111" t="s">
        <v>53</v>
      </c>
      <c r="D40" s="112">
        <f>SUM(D7:D38)</f>
        <v>120076.54</v>
      </c>
      <c r="E40" s="112">
        <f>SUM(E7:E38)</f>
        <v>119626.81</v>
      </c>
      <c r="F40" s="112">
        <f>SUM(F7:F38)</f>
        <v>0</v>
      </c>
      <c r="G40" s="112">
        <f>SUM(G7:G38)</f>
        <v>0</v>
      </c>
      <c r="H40" s="112">
        <f>SUM(H7:H38)</f>
        <v>449.73</v>
      </c>
    </row>
  </sheetData>
  <mergeCells count="3">
    <mergeCell ref="A2:H2"/>
    <mergeCell ref="A4:B4"/>
    <mergeCell ref="C4:H4"/>
  </mergeCells>
  <printOptions horizontalCentered="true"/>
  <pageMargins left="0.169444444444444" right="0.156944444444444" top="0.65" bottom="0.65" header="0.511805555555556" footer="0.289583333333333"/>
  <pageSetup paperSize="9" scale="50" orientation="landscape" errors="blank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O127"/>
  <sheetViews>
    <sheetView showGridLines="0" showZeros="0" topLeftCell="A6" workbookViewId="0">
      <selection activeCell="A6" sqref="A4:IV6"/>
    </sheetView>
  </sheetViews>
  <sheetFormatPr defaultColWidth="9" defaultRowHeight="15.75"/>
  <cols>
    <col min="1" max="1" width="4.86" customWidth="true"/>
    <col min="2" max="2" width="3.57333333333333" customWidth="true"/>
    <col min="3" max="3" width="10.14" customWidth="true"/>
    <col min="4" max="4" width="43.14" customWidth="true"/>
    <col min="5" max="5" width="15.7133333333333" customWidth="true"/>
    <col min="6" max="15" width="11.5733333333333" customWidth="true"/>
    <col min="16" max="22" width="8.14" customWidth="true"/>
    <col min="23" max="25" width="9" customWidth="true"/>
    <col min="26" max="35" width="8.14" customWidth="true"/>
    <col min="36" max="38" width="9" customWidth="true"/>
    <col min="39" max="41" width="8.14" customWidth="true"/>
    <col min="42" max="253" width="10.5733333333333" customWidth="true"/>
  </cols>
  <sheetData>
    <row r="1" ht="20.1" customHeight="true" spans="1:4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15" t="s">
        <v>204</v>
      </c>
    </row>
    <row r="2" ht="20.1" customHeight="true" spans="1:41">
      <c r="A2" s="3" t="s">
        <v>205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ht="20.1" customHeight="true" spans="1:41">
      <c r="A3" s="4" t="s">
        <v>2</v>
      </c>
      <c r="B3" s="4"/>
      <c r="C3" s="4"/>
      <c r="D3" s="4"/>
      <c r="E3" s="72"/>
      <c r="F3" s="72"/>
      <c r="G3" s="72"/>
      <c r="H3" s="72"/>
      <c r="I3" s="72"/>
      <c r="J3" s="72"/>
      <c r="K3" s="72"/>
      <c r="L3" s="72"/>
      <c r="M3" s="72"/>
      <c r="N3" s="7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4"/>
      <c r="AJ3" s="64"/>
      <c r="AK3" s="64"/>
      <c r="AL3" s="64"/>
      <c r="AO3" s="17" t="s">
        <v>3</v>
      </c>
    </row>
    <row r="4" ht="20.1" customHeight="true" spans="1:41">
      <c r="A4" s="5" t="s">
        <v>56</v>
      </c>
      <c r="B4" s="6"/>
      <c r="C4" s="6"/>
      <c r="D4" s="7"/>
      <c r="E4" s="73" t="s">
        <v>206</v>
      </c>
      <c r="F4" s="74" t="s">
        <v>207</v>
      </c>
      <c r="G4" s="75"/>
      <c r="H4" s="75"/>
      <c r="I4" s="75"/>
      <c r="J4" s="75"/>
      <c r="K4" s="75"/>
      <c r="L4" s="75"/>
      <c r="M4" s="75"/>
      <c r="N4" s="75"/>
      <c r="O4" s="84"/>
      <c r="P4" s="74" t="s">
        <v>208</v>
      </c>
      <c r="Q4" s="75"/>
      <c r="R4" s="75"/>
      <c r="S4" s="75"/>
      <c r="T4" s="75"/>
      <c r="U4" s="75"/>
      <c r="V4" s="75"/>
      <c r="W4" s="75"/>
      <c r="X4" s="75"/>
      <c r="Y4" s="84"/>
      <c r="Z4" s="74" t="s">
        <v>209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84"/>
    </row>
    <row r="5" ht="20.1" customHeight="true" spans="1:41">
      <c r="A5" s="45" t="s">
        <v>67</v>
      </c>
      <c r="B5" s="47"/>
      <c r="C5" s="54" t="s">
        <v>68</v>
      </c>
      <c r="D5" s="20" t="s">
        <v>159</v>
      </c>
      <c r="E5" s="76"/>
      <c r="F5" s="30" t="s">
        <v>57</v>
      </c>
      <c r="G5" s="77" t="s">
        <v>210</v>
      </c>
      <c r="H5" s="78"/>
      <c r="I5" s="81"/>
      <c r="J5" s="77" t="s">
        <v>211</v>
      </c>
      <c r="K5" s="78"/>
      <c r="L5" s="81"/>
      <c r="M5" s="77" t="s">
        <v>212</v>
      </c>
      <c r="N5" s="78"/>
      <c r="O5" s="81"/>
      <c r="P5" s="53" t="s">
        <v>57</v>
      </c>
      <c r="Q5" s="77" t="s">
        <v>210</v>
      </c>
      <c r="R5" s="78"/>
      <c r="S5" s="81"/>
      <c r="T5" s="77" t="s">
        <v>211</v>
      </c>
      <c r="U5" s="78"/>
      <c r="V5" s="81"/>
      <c r="W5" s="77" t="s">
        <v>212</v>
      </c>
      <c r="X5" s="78"/>
      <c r="Y5" s="81"/>
      <c r="Z5" s="30" t="s">
        <v>57</v>
      </c>
      <c r="AA5" s="77" t="s">
        <v>210</v>
      </c>
      <c r="AB5" s="78"/>
      <c r="AC5" s="81"/>
      <c r="AD5" s="77" t="s">
        <v>211</v>
      </c>
      <c r="AE5" s="78"/>
      <c r="AF5" s="81"/>
      <c r="AG5" s="77" t="s">
        <v>212</v>
      </c>
      <c r="AH5" s="78"/>
      <c r="AI5" s="81"/>
      <c r="AJ5" s="77" t="s">
        <v>213</v>
      </c>
      <c r="AK5" s="78"/>
      <c r="AL5" s="81"/>
      <c r="AM5" s="77" t="s">
        <v>165</v>
      </c>
      <c r="AN5" s="78"/>
      <c r="AO5" s="81"/>
    </row>
    <row r="6" ht="29.25" customHeight="true" spans="1:41">
      <c r="A6" s="71" t="s">
        <v>77</v>
      </c>
      <c r="B6" s="71" t="s">
        <v>78</v>
      </c>
      <c r="C6" s="22"/>
      <c r="D6" s="22"/>
      <c r="E6" s="79"/>
      <c r="F6" s="55"/>
      <c r="G6" s="40" t="s">
        <v>72</v>
      </c>
      <c r="H6" s="80" t="s">
        <v>155</v>
      </c>
      <c r="I6" s="80" t="s">
        <v>156</v>
      </c>
      <c r="J6" s="40" t="s">
        <v>72</v>
      </c>
      <c r="K6" s="80" t="s">
        <v>155</v>
      </c>
      <c r="L6" s="80" t="s">
        <v>156</v>
      </c>
      <c r="M6" s="40" t="s">
        <v>72</v>
      </c>
      <c r="N6" s="80" t="s">
        <v>155</v>
      </c>
      <c r="O6" s="42" t="s">
        <v>156</v>
      </c>
      <c r="P6" s="55"/>
      <c r="Q6" s="85" t="s">
        <v>72</v>
      </c>
      <c r="R6" s="23" t="s">
        <v>155</v>
      </c>
      <c r="S6" s="23" t="s">
        <v>156</v>
      </c>
      <c r="T6" s="85" t="s">
        <v>72</v>
      </c>
      <c r="U6" s="23" t="s">
        <v>155</v>
      </c>
      <c r="V6" s="22" t="s">
        <v>156</v>
      </c>
      <c r="W6" s="21" t="s">
        <v>72</v>
      </c>
      <c r="X6" s="85" t="s">
        <v>155</v>
      </c>
      <c r="Y6" s="23" t="s">
        <v>156</v>
      </c>
      <c r="Z6" s="55"/>
      <c r="AA6" s="40" t="s">
        <v>72</v>
      </c>
      <c r="AB6" s="71" t="s">
        <v>155</v>
      </c>
      <c r="AC6" s="71" t="s">
        <v>156</v>
      </c>
      <c r="AD6" s="40" t="s">
        <v>72</v>
      </c>
      <c r="AE6" s="71" t="s">
        <v>155</v>
      </c>
      <c r="AF6" s="71" t="s">
        <v>156</v>
      </c>
      <c r="AG6" s="40" t="s">
        <v>72</v>
      </c>
      <c r="AH6" s="80" t="s">
        <v>155</v>
      </c>
      <c r="AI6" s="80" t="s">
        <v>156</v>
      </c>
      <c r="AJ6" s="40" t="s">
        <v>72</v>
      </c>
      <c r="AK6" s="80" t="s">
        <v>155</v>
      </c>
      <c r="AL6" s="80" t="s">
        <v>156</v>
      </c>
      <c r="AM6" s="40" t="s">
        <v>72</v>
      </c>
      <c r="AN6" s="80" t="s">
        <v>155</v>
      </c>
      <c r="AO6" s="80" t="s">
        <v>156</v>
      </c>
    </row>
    <row r="7" ht="20.1" customHeight="true" spans="1:41">
      <c r="A7" s="13" t="s">
        <v>36</v>
      </c>
      <c r="B7" s="13" t="s">
        <v>36</v>
      </c>
      <c r="C7" s="13" t="s">
        <v>36</v>
      </c>
      <c r="D7" s="13" t="s">
        <v>57</v>
      </c>
      <c r="E7" s="33">
        <f t="shared" ref="E7:E38" si="0">SUM(F7,P7,Z7)</f>
        <v>120076.54</v>
      </c>
      <c r="F7" s="33">
        <f t="shared" ref="F7:F38" si="1">SUM(G7,J7,M7)</f>
        <v>110181.53</v>
      </c>
      <c r="G7" s="33">
        <f t="shared" ref="G7:G38" si="2">SUM(H7:I7)</f>
        <v>110181.53</v>
      </c>
      <c r="H7" s="33">
        <v>37684.03</v>
      </c>
      <c r="I7" s="25">
        <v>72497.5</v>
      </c>
      <c r="J7" s="33">
        <f t="shared" ref="J7:J38" si="3">SUM(K7:L7)</f>
        <v>0</v>
      </c>
      <c r="K7" s="33">
        <v>0</v>
      </c>
      <c r="L7" s="25">
        <v>0</v>
      </c>
      <c r="M7" s="33">
        <f t="shared" ref="M7:M38" si="4">SUM(N7:O7)</f>
        <v>0</v>
      </c>
      <c r="N7" s="33">
        <v>0</v>
      </c>
      <c r="O7" s="25">
        <v>0</v>
      </c>
      <c r="P7" s="26">
        <f t="shared" ref="P7:P38" si="5">SUM(Q7,T7,W7)</f>
        <v>119.81</v>
      </c>
      <c r="Q7" s="33">
        <f t="shared" ref="Q7:Q38" si="6">SUM(R7:S7)</f>
        <v>119.81</v>
      </c>
      <c r="R7" s="33">
        <v>0</v>
      </c>
      <c r="S7" s="25">
        <v>119.81</v>
      </c>
      <c r="T7" s="33">
        <f t="shared" ref="T7:T38" si="7">SUM(U7:V7)</f>
        <v>0</v>
      </c>
      <c r="U7" s="33">
        <v>0</v>
      </c>
      <c r="V7" s="33">
        <v>0</v>
      </c>
      <c r="W7" s="33">
        <f t="shared" ref="W7:W38" si="8">SUM(X7:Y7)</f>
        <v>0</v>
      </c>
      <c r="X7" s="33">
        <v>0</v>
      </c>
      <c r="Y7" s="25">
        <v>0</v>
      </c>
      <c r="Z7" s="26">
        <f t="shared" ref="Z7:Z38" si="9">SUM(AA7,AD7,AG7,AJ7,AM7)</f>
        <v>9775.2</v>
      </c>
      <c r="AA7" s="33">
        <f t="shared" ref="AA7:AA38" si="10">SUM(AB7:AC7)</f>
        <v>9325.47</v>
      </c>
      <c r="AB7" s="33">
        <v>0</v>
      </c>
      <c r="AC7" s="25">
        <v>9325.47</v>
      </c>
      <c r="AD7" s="33">
        <f t="shared" ref="AD7:AD38" si="11">SUM(AE7:AF7)</f>
        <v>0</v>
      </c>
      <c r="AE7" s="33">
        <v>0</v>
      </c>
      <c r="AF7" s="25">
        <v>0</v>
      </c>
      <c r="AG7" s="33">
        <f t="shared" ref="AG7:AG38" si="12">SUM(AH7:AI7)</f>
        <v>0</v>
      </c>
      <c r="AH7" s="33">
        <v>0</v>
      </c>
      <c r="AI7" s="25">
        <v>0</v>
      </c>
      <c r="AJ7" s="33">
        <f t="shared" ref="AJ7:AJ38" si="13">SUM(AK7:AL7)</f>
        <v>0</v>
      </c>
      <c r="AK7" s="33">
        <v>0</v>
      </c>
      <c r="AL7" s="25">
        <v>0</v>
      </c>
      <c r="AM7" s="33">
        <f t="shared" ref="AM7:AM38" si="14">SUM(AN7:AO7)</f>
        <v>449.73</v>
      </c>
      <c r="AN7" s="33">
        <v>0</v>
      </c>
      <c r="AO7" s="25">
        <v>449.73</v>
      </c>
    </row>
    <row r="8" ht="20.1" customHeight="true" spans="1:41">
      <c r="A8" s="13" t="s">
        <v>36</v>
      </c>
      <c r="B8" s="13" t="s">
        <v>36</v>
      </c>
      <c r="C8" s="13" t="s">
        <v>36</v>
      </c>
      <c r="D8" s="13" t="s">
        <v>80</v>
      </c>
      <c r="E8" s="33">
        <f t="shared" si="0"/>
        <v>117897.29</v>
      </c>
      <c r="F8" s="33">
        <f t="shared" si="1"/>
        <v>108002.28</v>
      </c>
      <c r="G8" s="33">
        <f t="shared" si="2"/>
        <v>108002.28</v>
      </c>
      <c r="H8" s="33">
        <v>35567.4</v>
      </c>
      <c r="I8" s="25">
        <v>72434.88</v>
      </c>
      <c r="J8" s="33">
        <f t="shared" si="3"/>
        <v>0</v>
      </c>
      <c r="K8" s="33">
        <v>0</v>
      </c>
      <c r="L8" s="25">
        <v>0</v>
      </c>
      <c r="M8" s="33">
        <f t="shared" si="4"/>
        <v>0</v>
      </c>
      <c r="N8" s="33">
        <v>0</v>
      </c>
      <c r="O8" s="25">
        <v>0</v>
      </c>
      <c r="P8" s="26">
        <f t="shared" si="5"/>
        <v>119.81</v>
      </c>
      <c r="Q8" s="33">
        <f t="shared" si="6"/>
        <v>119.81</v>
      </c>
      <c r="R8" s="33">
        <v>0</v>
      </c>
      <c r="S8" s="25">
        <v>119.81</v>
      </c>
      <c r="T8" s="33">
        <f t="shared" si="7"/>
        <v>0</v>
      </c>
      <c r="U8" s="33">
        <v>0</v>
      </c>
      <c r="V8" s="33">
        <v>0</v>
      </c>
      <c r="W8" s="33">
        <f t="shared" si="8"/>
        <v>0</v>
      </c>
      <c r="X8" s="33">
        <v>0</v>
      </c>
      <c r="Y8" s="25">
        <v>0</v>
      </c>
      <c r="Z8" s="26">
        <f t="shared" si="9"/>
        <v>9775.2</v>
      </c>
      <c r="AA8" s="33">
        <f t="shared" si="10"/>
        <v>9325.47</v>
      </c>
      <c r="AB8" s="33">
        <v>0</v>
      </c>
      <c r="AC8" s="25">
        <v>9325.47</v>
      </c>
      <c r="AD8" s="33">
        <f t="shared" si="11"/>
        <v>0</v>
      </c>
      <c r="AE8" s="33">
        <v>0</v>
      </c>
      <c r="AF8" s="25">
        <v>0</v>
      </c>
      <c r="AG8" s="33">
        <f t="shared" si="12"/>
        <v>0</v>
      </c>
      <c r="AH8" s="33">
        <v>0</v>
      </c>
      <c r="AI8" s="25">
        <v>0</v>
      </c>
      <c r="AJ8" s="33">
        <f t="shared" si="13"/>
        <v>0</v>
      </c>
      <c r="AK8" s="33">
        <v>0</v>
      </c>
      <c r="AL8" s="25">
        <v>0</v>
      </c>
      <c r="AM8" s="33">
        <f t="shared" si="14"/>
        <v>449.73</v>
      </c>
      <c r="AN8" s="33">
        <v>0</v>
      </c>
      <c r="AO8" s="25">
        <v>449.73</v>
      </c>
    </row>
    <row r="9" ht="20.1" customHeight="true" spans="1:41">
      <c r="A9" s="13" t="s">
        <v>36</v>
      </c>
      <c r="B9" s="13" t="s">
        <v>36</v>
      </c>
      <c r="C9" s="13" t="s">
        <v>36</v>
      </c>
      <c r="D9" s="13" t="s">
        <v>81</v>
      </c>
      <c r="E9" s="33">
        <f t="shared" si="0"/>
        <v>104797.9</v>
      </c>
      <c r="F9" s="33">
        <f t="shared" si="1"/>
        <v>94902.89</v>
      </c>
      <c r="G9" s="33">
        <f t="shared" si="2"/>
        <v>94902.89</v>
      </c>
      <c r="H9" s="33">
        <v>31198.68</v>
      </c>
      <c r="I9" s="25">
        <v>63704.21</v>
      </c>
      <c r="J9" s="33">
        <f t="shared" si="3"/>
        <v>0</v>
      </c>
      <c r="K9" s="33">
        <v>0</v>
      </c>
      <c r="L9" s="25">
        <v>0</v>
      </c>
      <c r="M9" s="33">
        <f t="shared" si="4"/>
        <v>0</v>
      </c>
      <c r="N9" s="33">
        <v>0</v>
      </c>
      <c r="O9" s="25">
        <v>0</v>
      </c>
      <c r="P9" s="26">
        <f t="shared" si="5"/>
        <v>119.81</v>
      </c>
      <c r="Q9" s="33">
        <f t="shared" si="6"/>
        <v>119.81</v>
      </c>
      <c r="R9" s="33">
        <v>0</v>
      </c>
      <c r="S9" s="25">
        <v>119.81</v>
      </c>
      <c r="T9" s="33">
        <f t="shared" si="7"/>
        <v>0</v>
      </c>
      <c r="U9" s="33">
        <v>0</v>
      </c>
      <c r="V9" s="33">
        <v>0</v>
      </c>
      <c r="W9" s="33">
        <f t="shared" si="8"/>
        <v>0</v>
      </c>
      <c r="X9" s="33">
        <v>0</v>
      </c>
      <c r="Y9" s="25">
        <v>0</v>
      </c>
      <c r="Z9" s="26">
        <f t="shared" si="9"/>
        <v>9775.2</v>
      </c>
      <c r="AA9" s="33">
        <f t="shared" si="10"/>
        <v>9325.47</v>
      </c>
      <c r="AB9" s="33">
        <v>0</v>
      </c>
      <c r="AC9" s="25">
        <v>9325.47</v>
      </c>
      <c r="AD9" s="33">
        <f t="shared" si="11"/>
        <v>0</v>
      </c>
      <c r="AE9" s="33">
        <v>0</v>
      </c>
      <c r="AF9" s="25">
        <v>0</v>
      </c>
      <c r="AG9" s="33">
        <f t="shared" si="12"/>
        <v>0</v>
      </c>
      <c r="AH9" s="33">
        <v>0</v>
      </c>
      <c r="AI9" s="25">
        <v>0</v>
      </c>
      <c r="AJ9" s="33">
        <f t="shared" si="13"/>
        <v>0</v>
      </c>
      <c r="AK9" s="33">
        <v>0</v>
      </c>
      <c r="AL9" s="25">
        <v>0</v>
      </c>
      <c r="AM9" s="33">
        <f t="shared" si="14"/>
        <v>449.73</v>
      </c>
      <c r="AN9" s="33">
        <v>0</v>
      </c>
      <c r="AO9" s="25">
        <v>449.73</v>
      </c>
    </row>
    <row r="10" ht="20.1" customHeight="true" spans="1:41">
      <c r="A10" s="13" t="s">
        <v>36</v>
      </c>
      <c r="B10" s="13" t="s">
        <v>36</v>
      </c>
      <c r="C10" s="13" t="s">
        <v>36</v>
      </c>
      <c r="D10" s="13" t="s">
        <v>214</v>
      </c>
      <c r="E10" s="33">
        <f t="shared" si="0"/>
        <v>20601.29</v>
      </c>
      <c r="F10" s="33">
        <f t="shared" si="1"/>
        <v>20601.29</v>
      </c>
      <c r="G10" s="33">
        <f t="shared" si="2"/>
        <v>20601.29</v>
      </c>
      <c r="H10" s="33">
        <v>20601.29</v>
      </c>
      <c r="I10" s="25">
        <v>0</v>
      </c>
      <c r="J10" s="33">
        <f t="shared" si="3"/>
        <v>0</v>
      </c>
      <c r="K10" s="33">
        <v>0</v>
      </c>
      <c r="L10" s="25">
        <v>0</v>
      </c>
      <c r="M10" s="33">
        <f t="shared" si="4"/>
        <v>0</v>
      </c>
      <c r="N10" s="33">
        <v>0</v>
      </c>
      <c r="O10" s="25">
        <v>0</v>
      </c>
      <c r="P10" s="26">
        <f t="shared" si="5"/>
        <v>0</v>
      </c>
      <c r="Q10" s="33">
        <f t="shared" si="6"/>
        <v>0</v>
      </c>
      <c r="R10" s="33">
        <v>0</v>
      </c>
      <c r="S10" s="25">
        <v>0</v>
      </c>
      <c r="T10" s="33">
        <f t="shared" si="7"/>
        <v>0</v>
      </c>
      <c r="U10" s="33">
        <v>0</v>
      </c>
      <c r="V10" s="33">
        <v>0</v>
      </c>
      <c r="W10" s="33">
        <f t="shared" si="8"/>
        <v>0</v>
      </c>
      <c r="X10" s="33">
        <v>0</v>
      </c>
      <c r="Y10" s="25">
        <v>0</v>
      </c>
      <c r="Z10" s="26">
        <f t="shared" si="9"/>
        <v>0</v>
      </c>
      <c r="AA10" s="33">
        <f t="shared" si="10"/>
        <v>0</v>
      </c>
      <c r="AB10" s="33">
        <v>0</v>
      </c>
      <c r="AC10" s="25">
        <v>0</v>
      </c>
      <c r="AD10" s="33">
        <f t="shared" si="11"/>
        <v>0</v>
      </c>
      <c r="AE10" s="33">
        <v>0</v>
      </c>
      <c r="AF10" s="25">
        <v>0</v>
      </c>
      <c r="AG10" s="33">
        <f t="shared" si="12"/>
        <v>0</v>
      </c>
      <c r="AH10" s="33">
        <v>0</v>
      </c>
      <c r="AI10" s="25">
        <v>0</v>
      </c>
      <c r="AJ10" s="33">
        <f t="shared" si="13"/>
        <v>0</v>
      </c>
      <c r="AK10" s="33">
        <v>0</v>
      </c>
      <c r="AL10" s="25">
        <v>0</v>
      </c>
      <c r="AM10" s="33">
        <f t="shared" si="14"/>
        <v>0</v>
      </c>
      <c r="AN10" s="33">
        <v>0</v>
      </c>
      <c r="AO10" s="25">
        <v>0</v>
      </c>
    </row>
    <row r="11" ht="20.1" customHeight="true" spans="1:41">
      <c r="A11" s="13" t="s">
        <v>215</v>
      </c>
      <c r="B11" s="13" t="s">
        <v>84</v>
      </c>
      <c r="C11" s="13" t="s">
        <v>85</v>
      </c>
      <c r="D11" s="13" t="s">
        <v>216</v>
      </c>
      <c r="E11" s="33">
        <f t="shared" si="0"/>
        <v>13644.56</v>
      </c>
      <c r="F11" s="33">
        <f t="shared" si="1"/>
        <v>13644.56</v>
      </c>
      <c r="G11" s="33">
        <f t="shared" si="2"/>
        <v>13644.56</v>
      </c>
      <c r="H11" s="33">
        <v>13644.56</v>
      </c>
      <c r="I11" s="25">
        <v>0</v>
      </c>
      <c r="J11" s="33">
        <f t="shared" si="3"/>
        <v>0</v>
      </c>
      <c r="K11" s="33">
        <v>0</v>
      </c>
      <c r="L11" s="25">
        <v>0</v>
      </c>
      <c r="M11" s="33">
        <f t="shared" si="4"/>
        <v>0</v>
      </c>
      <c r="N11" s="33">
        <v>0</v>
      </c>
      <c r="O11" s="25">
        <v>0</v>
      </c>
      <c r="P11" s="26">
        <f t="shared" si="5"/>
        <v>0</v>
      </c>
      <c r="Q11" s="33">
        <f t="shared" si="6"/>
        <v>0</v>
      </c>
      <c r="R11" s="33">
        <v>0</v>
      </c>
      <c r="S11" s="25">
        <v>0</v>
      </c>
      <c r="T11" s="33">
        <f t="shared" si="7"/>
        <v>0</v>
      </c>
      <c r="U11" s="33">
        <v>0</v>
      </c>
      <c r="V11" s="33">
        <v>0</v>
      </c>
      <c r="W11" s="33">
        <f t="shared" si="8"/>
        <v>0</v>
      </c>
      <c r="X11" s="33">
        <v>0</v>
      </c>
      <c r="Y11" s="25">
        <v>0</v>
      </c>
      <c r="Z11" s="26">
        <f t="shared" si="9"/>
        <v>0</v>
      </c>
      <c r="AA11" s="33">
        <f t="shared" si="10"/>
        <v>0</v>
      </c>
      <c r="AB11" s="33">
        <v>0</v>
      </c>
      <c r="AC11" s="25">
        <v>0</v>
      </c>
      <c r="AD11" s="33">
        <f t="shared" si="11"/>
        <v>0</v>
      </c>
      <c r="AE11" s="33">
        <v>0</v>
      </c>
      <c r="AF11" s="25">
        <v>0</v>
      </c>
      <c r="AG11" s="33">
        <f t="shared" si="12"/>
        <v>0</v>
      </c>
      <c r="AH11" s="33">
        <v>0</v>
      </c>
      <c r="AI11" s="25">
        <v>0</v>
      </c>
      <c r="AJ11" s="33">
        <f t="shared" si="13"/>
        <v>0</v>
      </c>
      <c r="AK11" s="33">
        <v>0</v>
      </c>
      <c r="AL11" s="25">
        <v>0</v>
      </c>
      <c r="AM11" s="33">
        <f t="shared" si="14"/>
        <v>0</v>
      </c>
      <c r="AN11" s="33">
        <v>0</v>
      </c>
      <c r="AO11" s="25">
        <v>0</v>
      </c>
    </row>
    <row r="12" ht="20.1" customHeight="true" spans="1:41">
      <c r="A12" s="13" t="s">
        <v>215</v>
      </c>
      <c r="B12" s="13" t="s">
        <v>83</v>
      </c>
      <c r="C12" s="13" t="s">
        <v>85</v>
      </c>
      <c r="D12" s="13" t="s">
        <v>217</v>
      </c>
      <c r="E12" s="33">
        <f t="shared" si="0"/>
        <v>3787.32</v>
      </c>
      <c r="F12" s="33">
        <f t="shared" si="1"/>
        <v>3787.32</v>
      </c>
      <c r="G12" s="33">
        <f t="shared" si="2"/>
        <v>3787.32</v>
      </c>
      <c r="H12" s="33">
        <v>3787.32</v>
      </c>
      <c r="I12" s="25">
        <v>0</v>
      </c>
      <c r="J12" s="33">
        <f t="shared" si="3"/>
        <v>0</v>
      </c>
      <c r="K12" s="33">
        <v>0</v>
      </c>
      <c r="L12" s="25">
        <v>0</v>
      </c>
      <c r="M12" s="33">
        <f t="shared" si="4"/>
        <v>0</v>
      </c>
      <c r="N12" s="33">
        <v>0</v>
      </c>
      <c r="O12" s="25">
        <v>0</v>
      </c>
      <c r="P12" s="26">
        <f t="shared" si="5"/>
        <v>0</v>
      </c>
      <c r="Q12" s="33">
        <f t="shared" si="6"/>
        <v>0</v>
      </c>
      <c r="R12" s="33">
        <v>0</v>
      </c>
      <c r="S12" s="25">
        <v>0</v>
      </c>
      <c r="T12" s="33">
        <f t="shared" si="7"/>
        <v>0</v>
      </c>
      <c r="U12" s="33">
        <v>0</v>
      </c>
      <c r="V12" s="33">
        <v>0</v>
      </c>
      <c r="W12" s="33">
        <f t="shared" si="8"/>
        <v>0</v>
      </c>
      <c r="X12" s="33">
        <v>0</v>
      </c>
      <c r="Y12" s="25">
        <v>0</v>
      </c>
      <c r="Z12" s="26">
        <f t="shared" si="9"/>
        <v>0</v>
      </c>
      <c r="AA12" s="33">
        <f t="shared" si="10"/>
        <v>0</v>
      </c>
      <c r="AB12" s="33">
        <v>0</v>
      </c>
      <c r="AC12" s="25">
        <v>0</v>
      </c>
      <c r="AD12" s="33">
        <f t="shared" si="11"/>
        <v>0</v>
      </c>
      <c r="AE12" s="33">
        <v>0</v>
      </c>
      <c r="AF12" s="25">
        <v>0</v>
      </c>
      <c r="AG12" s="33">
        <f t="shared" si="12"/>
        <v>0</v>
      </c>
      <c r="AH12" s="33">
        <v>0</v>
      </c>
      <c r="AI12" s="25">
        <v>0</v>
      </c>
      <c r="AJ12" s="33">
        <f t="shared" si="13"/>
        <v>0</v>
      </c>
      <c r="AK12" s="33">
        <v>0</v>
      </c>
      <c r="AL12" s="25">
        <v>0</v>
      </c>
      <c r="AM12" s="33">
        <f t="shared" si="14"/>
        <v>0</v>
      </c>
      <c r="AN12" s="33">
        <v>0</v>
      </c>
      <c r="AO12" s="25">
        <v>0</v>
      </c>
    </row>
    <row r="13" ht="20.1" customHeight="true" spans="1:41">
      <c r="A13" s="13" t="s">
        <v>215</v>
      </c>
      <c r="B13" s="13" t="s">
        <v>97</v>
      </c>
      <c r="C13" s="13" t="s">
        <v>85</v>
      </c>
      <c r="D13" s="13" t="s">
        <v>218</v>
      </c>
      <c r="E13" s="33">
        <f t="shared" si="0"/>
        <v>1848.29</v>
      </c>
      <c r="F13" s="33">
        <f t="shared" si="1"/>
        <v>1848.29</v>
      </c>
      <c r="G13" s="33">
        <f t="shared" si="2"/>
        <v>1848.29</v>
      </c>
      <c r="H13" s="33">
        <v>1848.29</v>
      </c>
      <c r="I13" s="25">
        <v>0</v>
      </c>
      <c r="J13" s="33">
        <f t="shared" si="3"/>
        <v>0</v>
      </c>
      <c r="K13" s="33">
        <v>0</v>
      </c>
      <c r="L13" s="25">
        <v>0</v>
      </c>
      <c r="M13" s="33">
        <f t="shared" si="4"/>
        <v>0</v>
      </c>
      <c r="N13" s="33">
        <v>0</v>
      </c>
      <c r="O13" s="25">
        <v>0</v>
      </c>
      <c r="P13" s="26">
        <f t="shared" si="5"/>
        <v>0</v>
      </c>
      <c r="Q13" s="33">
        <f t="shared" si="6"/>
        <v>0</v>
      </c>
      <c r="R13" s="33">
        <v>0</v>
      </c>
      <c r="S13" s="25">
        <v>0</v>
      </c>
      <c r="T13" s="33">
        <f t="shared" si="7"/>
        <v>0</v>
      </c>
      <c r="U13" s="33">
        <v>0</v>
      </c>
      <c r="V13" s="33">
        <v>0</v>
      </c>
      <c r="W13" s="33">
        <f t="shared" si="8"/>
        <v>0</v>
      </c>
      <c r="X13" s="33">
        <v>0</v>
      </c>
      <c r="Y13" s="25">
        <v>0</v>
      </c>
      <c r="Z13" s="26">
        <f t="shared" si="9"/>
        <v>0</v>
      </c>
      <c r="AA13" s="33">
        <f t="shared" si="10"/>
        <v>0</v>
      </c>
      <c r="AB13" s="33">
        <v>0</v>
      </c>
      <c r="AC13" s="25">
        <v>0</v>
      </c>
      <c r="AD13" s="33">
        <f t="shared" si="11"/>
        <v>0</v>
      </c>
      <c r="AE13" s="33">
        <v>0</v>
      </c>
      <c r="AF13" s="25">
        <v>0</v>
      </c>
      <c r="AG13" s="33">
        <f t="shared" si="12"/>
        <v>0</v>
      </c>
      <c r="AH13" s="33">
        <v>0</v>
      </c>
      <c r="AI13" s="25">
        <v>0</v>
      </c>
      <c r="AJ13" s="33">
        <f t="shared" si="13"/>
        <v>0</v>
      </c>
      <c r="AK13" s="33">
        <v>0</v>
      </c>
      <c r="AL13" s="25">
        <v>0</v>
      </c>
      <c r="AM13" s="33">
        <f t="shared" si="14"/>
        <v>0</v>
      </c>
      <c r="AN13" s="33">
        <v>0</v>
      </c>
      <c r="AO13" s="25">
        <v>0</v>
      </c>
    </row>
    <row r="14" ht="20.1" customHeight="true" spans="1:41">
      <c r="A14" s="13" t="s">
        <v>215</v>
      </c>
      <c r="B14" s="13" t="s">
        <v>92</v>
      </c>
      <c r="C14" s="13" t="s">
        <v>85</v>
      </c>
      <c r="D14" s="13" t="s">
        <v>219</v>
      </c>
      <c r="E14" s="33">
        <f t="shared" si="0"/>
        <v>1321.12</v>
      </c>
      <c r="F14" s="33">
        <f t="shared" si="1"/>
        <v>1321.12</v>
      </c>
      <c r="G14" s="33">
        <f t="shared" si="2"/>
        <v>1321.12</v>
      </c>
      <c r="H14" s="33">
        <v>1321.12</v>
      </c>
      <c r="I14" s="25">
        <v>0</v>
      </c>
      <c r="J14" s="33">
        <f t="shared" si="3"/>
        <v>0</v>
      </c>
      <c r="K14" s="33">
        <v>0</v>
      </c>
      <c r="L14" s="25">
        <v>0</v>
      </c>
      <c r="M14" s="33">
        <f t="shared" si="4"/>
        <v>0</v>
      </c>
      <c r="N14" s="33">
        <v>0</v>
      </c>
      <c r="O14" s="25">
        <v>0</v>
      </c>
      <c r="P14" s="26">
        <f t="shared" si="5"/>
        <v>0</v>
      </c>
      <c r="Q14" s="33">
        <f t="shared" si="6"/>
        <v>0</v>
      </c>
      <c r="R14" s="33">
        <v>0</v>
      </c>
      <c r="S14" s="25">
        <v>0</v>
      </c>
      <c r="T14" s="33">
        <f t="shared" si="7"/>
        <v>0</v>
      </c>
      <c r="U14" s="33">
        <v>0</v>
      </c>
      <c r="V14" s="33">
        <v>0</v>
      </c>
      <c r="W14" s="33">
        <f t="shared" si="8"/>
        <v>0</v>
      </c>
      <c r="X14" s="33">
        <v>0</v>
      </c>
      <c r="Y14" s="25">
        <v>0</v>
      </c>
      <c r="Z14" s="26">
        <f t="shared" si="9"/>
        <v>0</v>
      </c>
      <c r="AA14" s="33">
        <f t="shared" si="10"/>
        <v>0</v>
      </c>
      <c r="AB14" s="33">
        <v>0</v>
      </c>
      <c r="AC14" s="25">
        <v>0</v>
      </c>
      <c r="AD14" s="33">
        <f t="shared" si="11"/>
        <v>0</v>
      </c>
      <c r="AE14" s="33">
        <v>0</v>
      </c>
      <c r="AF14" s="25">
        <v>0</v>
      </c>
      <c r="AG14" s="33">
        <f t="shared" si="12"/>
        <v>0</v>
      </c>
      <c r="AH14" s="33">
        <v>0</v>
      </c>
      <c r="AI14" s="25">
        <v>0</v>
      </c>
      <c r="AJ14" s="33">
        <f t="shared" si="13"/>
        <v>0</v>
      </c>
      <c r="AK14" s="33">
        <v>0</v>
      </c>
      <c r="AL14" s="25">
        <v>0</v>
      </c>
      <c r="AM14" s="33">
        <f t="shared" si="14"/>
        <v>0</v>
      </c>
      <c r="AN14" s="33">
        <v>0</v>
      </c>
      <c r="AO14" s="25">
        <v>0</v>
      </c>
    </row>
    <row r="15" ht="20.1" customHeight="true" spans="1:41">
      <c r="A15" s="13" t="s">
        <v>36</v>
      </c>
      <c r="B15" s="13" t="s">
        <v>36</v>
      </c>
      <c r="C15" s="13" t="s">
        <v>36</v>
      </c>
      <c r="D15" s="13" t="s">
        <v>220</v>
      </c>
      <c r="E15" s="33">
        <f t="shared" si="0"/>
        <v>52964.21</v>
      </c>
      <c r="F15" s="33">
        <f t="shared" si="1"/>
        <v>50746.99</v>
      </c>
      <c r="G15" s="33">
        <f t="shared" si="2"/>
        <v>50746.99</v>
      </c>
      <c r="H15" s="33">
        <v>10122.73</v>
      </c>
      <c r="I15" s="25">
        <v>40624.26</v>
      </c>
      <c r="J15" s="33">
        <f t="shared" si="3"/>
        <v>0</v>
      </c>
      <c r="K15" s="33">
        <v>0</v>
      </c>
      <c r="L15" s="25">
        <v>0</v>
      </c>
      <c r="M15" s="33">
        <f t="shared" si="4"/>
        <v>0</v>
      </c>
      <c r="N15" s="33">
        <v>0</v>
      </c>
      <c r="O15" s="25">
        <v>0</v>
      </c>
      <c r="P15" s="26">
        <f t="shared" si="5"/>
        <v>119.81</v>
      </c>
      <c r="Q15" s="33">
        <f t="shared" si="6"/>
        <v>119.81</v>
      </c>
      <c r="R15" s="33">
        <v>0</v>
      </c>
      <c r="S15" s="25">
        <v>119.81</v>
      </c>
      <c r="T15" s="33">
        <f t="shared" si="7"/>
        <v>0</v>
      </c>
      <c r="U15" s="33">
        <v>0</v>
      </c>
      <c r="V15" s="33">
        <v>0</v>
      </c>
      <c r="W15" s="33">
        <f t="shared" si="8"/>
        <v>0</v>
      </c>
      <c r="X15" s="33">
        <v>0</v>
      </c>
      <c r="Y15" s="25">
        <v>0</v>
      </c>
      <c r="Z15" s="26">
        <f t="shared" si="9"/>
        <v>2097.41</v>
      </c>
      <c r="AA15" s="33">
        <f t="shared" si="10"/>
        <v>1647.68</v>
      </c>
      <c r="AB15" s="33">
        <v>0</v>
      </c>
      <c r="AC15" s="25">
        <v>1647.68</v>
      </c>
      <c r="AD15" s="33">
        <f t="shared" si="11"/>
        <v>0</v>
      </c>
      <c r="AE15" s="33">
        <v>0</v>
      </c>
      <c r="AF15" s="25">
        <v>0</v>
      </c>
      <c r="AG15" s="33">
        <f t="shared" si="12"/>
        <v>0</v>
      </c>
      <c r="AH15" s="33">
        <v>0</v>
      </c>
      <c r="AI15" s="25">
        <v>0</v>
      </c>
      <c r="AJ15" s="33">
        <f t="shared" si="13"/>
        <v>0</v>
      </c>
      <c r="AK15" s="33">
        <v>0</v>
      </c>
      <c r="AL15" s="25">
        <v>0</v>
      </c>
      <c r="AM15" s="33">
        <f t="shared" si="14"/>
        <v>449.73</v>
      </c>
      <c r="AN15" s="33">
        <v>0</v>
      </c>
      <c r="AO15" s="25">
        <v>449.73</v>
      </c>
    </row>
    <row r="16" ht="20.1" customHeight="true" spans="1:41">
      <c r="A16" s="13" t="s">
        <v>221</v>
      </c>
      <c r="B16" s="13" t="s">
        <v>84</v>
      </c>
      <c r="C16" s="13" t="s">
        <v>85</v>
      </c>
      <c r="D16" s="13" t="s">
        <v>222</v>
      </c>
      <c r="E16" s="33">
        <f t="shared" si="0"/>
        <v>14244.51</v>
      </c>
      <c r="F16" s="33">
        <f t="shared" si="1"/>
        <v>13950.99</v>
      </c>
      <c r="G16" s="33">
        <f t="shared" si="2"/>
        <v>13950.99</v>
      </c>
      <c r="H16" s="33">
        <v>7356.31</v>
      </c>
      <c r="I16" s="25">
        <v>6594.68</v>
      </c>
      <c r="J16" s="33">
        <f t="shared" si="3"/>
        <v>0</v>
      </c>
      <c r="K16" s="33">
        <v>0</v>
      </c>
      <c r="L16" s="25">
        <v>0</v>
      </c>
      <c r="M16" s="33">
        <f t="shared" si="4"/>
        <v>0</v>
      </c>
      <c r="N16" s="33">
        <v>0</v>
      </c>
      <c r="O16" s="25">
        <v>0</v>
      </c>
      <c r="P16" s="26">
        <f t="shared" si="5"/>
        <v>0</v>
      </c>
      <c r="Q16" s="33">
        <f t="shared" si="6"/>
        <v>0</v>
      </c>
      <c r="R16" s="33">
        <v>0</v>
      </c>
      <c r="S16" s="25">
        <v>0</v>
      </c>
      <c r="T16" s="33">
        <f t="shared" si="7"/>
        <v>0</v>
      </c>
      <c r="U16" s="33">
        <v>0</v>
      </c>
      <c r="V16" s="33">
        <v>0</v>
      </c>
      <c r="W16" s="33">
        <f t="shared" si="8"/>
        <v>0</v>
      </c>
      <c r="X16" s="33">
        <v>0</v>
      </c>
      <c r="Y16" s="25">
        <v>0</v>
      </c>
      <c r="Z16" s="26">
        <f t="shared" si="9"/>
        <v>293.52</v>
      </c>
      <c r="AA16" s="33">
        <f t="shared" si="10"/>
        <v>293.52</v>
      </c>
      <c r="AB16" s="33">
        <v>0</v>
      </c>
      <c r="AC16" s="25">
        <v>293.52</v>
      </c>
      <c r="AD16" s="33">
        <f t="shared" si="11"/>
        <v>0</v>
      </c>
      <c r="AE16" s="33">
        <v>0</v>
      </c>
      <c r="AF16" s="25">
        <v>0</v>
      </c>
      <c r="AG16" s="33">
        <f t="shared" si="12"/>
        <v>0</v>
      </c>
      <c r="AH16" s="33">
        <v>0</v>
      </c>
      <c r="AI16" s="25">
        <v>0</v>
      </c>
      <c r="AJ16" s="33">
        <f t="shared" si="13"/>
        <v>0</v>
      </c>
      <c r="AK16" s="33">
        <v>0</v>
      </c>
      <c r="AL16" s="25">
        <v>0</v>
      </c>
      <c r="AM16" s="33">
        <f t="shared" si="14"/>
        <v>0</v>
      </c>
      <c r="AN16" s="33">
        <v>0</v>
      </c>
      <c r="AO16" s="25">
        <v>0</v>
      </c>
    </row>
    <row r="17" ht="20.1" customHeight="true" spans="1:41">
      <c r="A17" s="13" t="s">
        <v>221</v>
      </c>
      <c r="B17" s="13" t="s">
        <v>83</v>
      </c>
      <c r="C17" s="13" t="s">
        <v>85</v>
      </c>
      <c r="D17" s="13" t="s">
        <v>223</v>
      </c>
      <c r="E17" s="33">
        <f t="shared" si="0"/>
        <v>95.03</v>
      </c>
      <c r="F17" s="33">
        <f t="shared" si="1"/>
        <v>94.9</v>
      </c>
      <c r="G17" s="33">
        <f t="shared" si="2"/>
        <v>94.9</v>
      </c>
      <c r="H17" s="33">
        <v>94.9</v>
      </c>
      <c r="I17" s="25">
        <v>0</v>
      </c>
      <c r="J17" s="33">
        <f t="shared" si="3"/>
        <v>0</v>
      </c>
      <c r="K17" s="33">
        <v>0</v>
      </c>
      <c r="L17" s="25">
        <v>0</v>
      </c>
      <c r="M17" s="33">
        <f t="shared" si="4"/>
        <v>0</v>
      </c>
      <c r="N17" s="33">
        <v>0</v>
      </c>
      <c r="O17" s="25">
        <v>0</v>
      </c>
      <c r="P17" s="26">
        <f t="shared" si="5"/>
        <v>0</v>
      </c>
      <c r="Q17" s="33">
        <f t="shared" si="6"/>
        <v>0</v>
      </c>
      <c r="R17" s="33">
        <v>0</v>
      </c>
      <c r="S17" s="25">
        <v>0</v>
      </c>
      <c r="T17" s="33">
        <f t="shared" si="7"/>
        <v>0</v>
      </c>
      <c r="U17" s="33">
        <v>0</v>
      </c>
      <c r="V17" s="33">
        <v>0</v>
      </c>
      <c r="W17" s="33">
        <f t="shared" si="8"/>
        <v>0</v>
      </c>
      <c r="X17" s="33">
        <v>0</v>
      </c>
      <c r="Y17" s="25">
        <v>0</v>
      </c>
      <c r="Z17" s="26">
        <f t="shared" si="9"/>
        <v>0.13</v>
      </c>
      <c r="AA17" s="33">
        <f t="shared" si="10"/>
        <v>0.13</v>
      </c>
      <c r="AB17" s="33">
        <v>0</v>
      </c>
      <c r="AC17" s="25">
        <v>0.13</v>
      </c>
      <c r="AD17" s="33">
        <f t="shared" si="11"/>
        <v>0</v>
      </c>
      <c r="AE17" s="33">
        <v>0</v>
      </c>
      <c r="AF17" s="25">
        <v>0</v>
      </c>
      <c r="AG17" s="33">
        <f t="shared" si="12"/>
        <v>0</v>
      </c>
      <c r="AH17" s="33">
        <v>0</v>
      </c>
      <c r="AI17" s="25">
        <v>0</v>
      </c>
      <c r="AJ17" s="33">
        <f t="shared" si="13"/>
        <v>0</v>
      </c>
      <c r="AK17" s="33">
        <v>0</v>
      </c>
      <c r="AL17" s="25">
        <v>0</v>
      </c>
      <c r="AM17" s="33">
        <f t="shared" si="14"/>
        <v>0</v>
      </c>
      <c r="AN17" s="33">
        <v>0</v>
      </c>
      <c r="AO17" s="25">
        <v>0</v>
      </c>
    </row>
    <row r="18" ht="20.1" customHeight="true" spans="1:41">
      <c r="A18" s="13" t="s">
        <v>221</v>
      </c>
      <c r="B18" s="13" t="s">
        <v>97</v>
      </c>
      <c r="C18" s="13" t="s">
        <v>85</v>
      </c>
      <c r="D18" s="13" t="s">
        <v>224</v>
      </c>
      <c r="E18" s="33">
        <f t="shared" si="0"/>
        <v>1081.3</v>
      </c>
      <c r="F18" s="33">
        <f t="shared" si="1"/>
        <v>1081.3</v>
      </c>
      <c r="G18" s="33">
        <f t="shared" si="2"/>
        <v>1081.3</v>
      </c>
      <c r="H18" s="33">
        <v>316.3</v>
      </c>
      <c r="I18" s="25">
        <v>765</v>
      </c>
      <c r="J18" s="33">
        <f t="shared" si="3"/>
        <v>0</v>
      </c>
      <c r="K18" s="33">
        <v>0</v>
      </c>
      <c r="L18" s="25">
        <v>0</v>
      </c>
      <c r="M18" s="33">
        <f t="shared" si="4"/>
        <v>0</v>
      </c>
      <c r="N18" s="33">
        <v>0</v>
      </c>
      <c r="O18" s="25">
        <v>0</v>
      </c>
      <c r="P18" s="26">
        <f t="shared" si="5"/>
        <v>0</v>
      </c>
      <c r="Q18" s="33">
        <f t="shared" si="6"/>
        <v>0</v>
      </c>
      <c r="R18" s="33">
        <v>0</v>
      </c>
      <c r="S18" s="25">
        <v>0</v>
      </c>
      <c r="T18" s="33">
        <f t="shared" si="7"/>
        <v>0</v>
      </c>
      <c r="U18" s="33">
        <v>0</v>
      </c>
      <c r="V18" s="33">
        <v>0</v>
      </c>
      <c r="W18" s="33">
        <f t="shared" si="8"/>
        <v>0</v>
      </c>
      <c r="X18" s="33">
        <v>0</v>
      </c>
      <c r="Y18" s="25">
        <v>0</v>
      </c>
      <c r="Z18" s="26">
        <f t="shared" si="9"/>
        <v>0</v>
      </c>
      <c r="AA18" s="33">
        <f t="shared" si="10"/>
        <v>0</v>
      </c>
      <c r="AB18" s="33">
        <v>0</v>
      </c>
      <c r="AC18" s="25">
        <v>0</v>
      </c>
      <c r="AD18" s="33">
        <f t="shared" si="11"/>
        <v>0</v>
      </c>
      <c r="AE18" s="33">
        <v>0</v>
      </c>
      <c r="AF18" s="25">
        <v>0</v>
      </c>
      <c r="AG18" s="33">
        <f t="shared" si="12"/>
        <v>0</v>
      </c>
      <c r="AH18" s="33">
        <v>0</v>
      </c>
      <c r="AI18" s="25">
        <v>0</v>
      </c>
      <c r="AJ18" s="33">
        <f t="shared" si="13"/>
        <v>0</v>
      </c>
      <c r="AK18" s="33">
        <v>0</v>
      </c>
      <c r="AL18" s="25">
        <v>0</v>
      </c>
      <c r="AM18" s="33">
        <f t="shared" si="14"/>
        <v>0</v>
      </c>
      <c r="AN18" s="33">
        <v>0</v>
      </c>
      <c r="AO18" s="25">
        <v>0</v>
      </c>
    </row>
    <row r="19" ht="20.1" customHeight="true" spans="1:41">
      <c r="A19" s="13" t="s">
        <v>221</v>
      </c>
      <c r="B19" s="13" t="s">
        <v>109</v>
      </c>
      <c r="C19" s="13" t="s">
        <v>85</v>
      </c>
      <c r="D19" s="13" t="s">
        <v>225</v>
      </c>
      <c r="E19" s="33">
        <f t="shared" si="0"/>
        <v>18938.99</v>
      </c>
      <c r="F19" s="33">
        <f t="shared" si="1"/>
        <v>17925.29</v>
      </c>
      <c r="G19" s="33">
        <f t="shared" si="2"/>
        <v>17925.29</v>
      </c>
      <c r="H19" s="33">
        <v>0</v>
      </c>
      <c r="I19" s="25">
        <v>17925.29</v>
      </c>
      <c r="J19" s="33">
        <f t="shared" si="3"/>
        <v>0</v>
      </c>
      <c r="K19" s="33">
        <v>0</v>
      </c>
      <c r="L19" s="25">
        <v>0</v>
      </c>
      <c r="M19" s="33">
        <f t="shared" si="4"/>
        <v>0</v>
      </c>
      <c r="N19" s="33">
        <v>0</v>
      </c>
      <c r="O19" s="25">
        <v>0</v>
      </c>
      <c r="P19" s="26">
        <f t="shared" si="5"/>
        <v>50</v>
      </c>
      <c r="Q19" s="33">
        <f t="shared" si="6"/>
        <v>50</v>
      </c>
      <c r="R19" s="33">
        <v>0</v>
      </c>
      <c r="S19" s="25">
        <v>50</v>
      </c>
      <c r="T19" s="33">
        <f t="shared" si="7"/>
        <v>0</v>
      </c>
      <c r="U19" s="33">
        <v>0</v>
      </c>
      <c r="V19" s="33">
        <v>0</v>
      </c>
      <c r="W19" s="33">
        <f t="shared" si="8"/>
        <v>0</v>
      </c>
      <c r="X19" s="33">
        <v>0</v>
      </c>
      <c r="Y19" s="25">
        <v>0</v>
      </c>
      <c r="Z19" s="26">
        <f t="shared" si="9"/>
        <v>963.7</v>
      </c>
      <c r="AA19" s="33">
        <f t="shared" si="10"/>
        <v>963.7</v>
      </c>
      <c r="AB19" s="33">
        <v>0</v>
      </c>
      <c r="AC19" s="25">
        <v>963.7</v>
      </c>
      <c r="AD19" s="33">
        <f t="shared" si="11"/>
        <v>0</v>
      </c>
      <c r="AE19" s="33">
        <v>0</v>
      </c>
      <c r="AF19" s="25">
        <v>0</v>
      </c>
      <c r="AG19" s="33">
        <f t="shared" si="12"/>
        <v>0</v>
      </c>
      <c r="AH19" s="33">
        <v>0</v>
      </c>
      <c r="AI19" s="25">
        <v>0</v>
      </c>
      <c r="AJ19" s="33">
        <f t="shared" si="13"/>
        <v>0</v>
      </c>
      <c r="AK19" s="33">
        <v>0</v>
      </c>
      <c r="AL19" s="25">
        <v>0</v>
      </c>
      <c r="AM19" s="33">
        <f t="shared" si="14"/>
        <v>0</v>
      </c>
      <c r="AN19" s="33">
        <v>0</v>
      </c>
      <c r="AO19" s="25">
        <v>0</v>
      </c>
    </row>
    <row r="20" ht="20.1" customHeight="true" spans="1:41">
      <c r="A20" s="13" t="s">
        <v>221</v>
      </c>
      <c r="B20" s="13" t="s">
        <v>102</v>
      </c>
      <c r="C20" s="13" t="s">
        <v>85</v>
      </c>
      <c r="D20" s="13" t="s">
        <v>226</v>
      </c>
      <c r="E20" s="33">
        <f t="shared" si="0"/>
        <v>6123.26</v>
      </c>
      <c r="F20" s="33">
        <f t="shared" si="1"/>
        <v>5851.83</v>
      </c>
      <c r="G20" s="33">
        <f t="shared" si="2"/>
        <v>5851.83</v>
      </c>
      <c r="H20" s="33">
        <v>780.91</v>
      </c>
      <c r="I20" s="25">
        <v>5070.92</v>
      </c>
      <c r="J20" s="33">
        <f t="shared" si="3"/>
        <v>0</v>
      </c>
      <c r="K20" s="33">
        <v>0</v>
      </c>
      <c r="L20" s="25">
        <v>0</v>
      </c>
      <c r="M20" s="33">
        <f t="shared" si="4"/>
        <v>0</v>
      </c>
      <c r="N20" s="33">
        <v>0</v>
      </c>
      <c r="O20" s="25">
        <v>0</v>
      </c>
      <c r="P20" s="26">
        <f t="shared" si="5"/>
        <v>20</v>
      </c>
      <c r="Q20" s="33">
        <f t="shared" si="6"/>
        <v>20</v>
      </c>
      <c r="R20" s="33">
        <v>0</v>
      </c>
      <c r="S20" s="25">
        <v>20</v>
      </c>
      <c r="T20" s="33">
        <f t="shared" si="7"/>
        <v>0</v>
      </c>
      <c r="U20" s="33">
        <v>0</v>
      </c>
      <c r="V20" s="33">
        <v>0</v>
      </c>
      <c r="W20" s="33">
        <f t="shared" si="8"/>
        <v>0</v>
      </c>
      <c r="X20" s="33">
        <v>0</v>
      </c>
      <c r="Y20" s="25">
        <v>0</v>
      </c>
      <c r="Z20" s="26">
        <f t="shared" si="9"/>
        <v>251.43</v>
      </c>
      <c r="AA20" s="33">
        <f t="shared" si="10"/>
        <v>251.43</v>
      </c>
      <c r="AB20" s="33">
        <v>0</v>
      </c>
      <c r="AC20" s="25">
        <v>251.43</v>
      </c>
      <c r="AD20" s="33">
        <f t="shared" si="11"/>
        <v>0</v>
      </c>
      <c r="AE20" s="33">
        <v>0</v>
      </c>
      <c r="AF20" s="25">
        <v>0</v>
      </c>
      <c r="AG20" s="33">
        <f t="shared" si="12"/>
        <v>0</v>
      </c>
      <c r="AH20" s="33">
        <v>0</v>
      </c>
      <c r="AI20" s="25">
        <v>0</v>
      </c>
      <c r="AJ20" s="33">
        <f t="shared" si="13"/>
        <v>0</v>
      </c>
      <c r="AK20" s="33">
        <v>0</v>
      </c>
      <c r="AL20" s="25">
        <v>0</v>
      </c>
      <c r="AM20" s="33">
        <f t="shared" si="14"/>
        <v>0</v>
      </c>
      <c r="AN20" s="33">
        <v>0</v>
      </c>
      <c r="AO20" s="25">
        <v>0</v>
      </c>
    </row>
    <row r="21" ht="20.1" customHeight="true" spans="1:41">
      <c r="A21" s="13" t="s">
        <v>221</v>
      </c>
      <c r="B21" s="13" t="s">
        <v>127</v>
      </c>
      <c r="C21" s="13" t="s">
        <v>85</v>
      </c>
      <c r="D21" s="13" t="s">
        <v>227</v>
      </c>
      <c r="E21" s="33">
        <f t="shared" si="0"/>
        <v>65</v>
      </c>
      <c r="F21" s="33">
        <f t="shared" si="1"/>
        <v>65</v>
      </c>
      <c r="G21" s="33">
        <f t="shared" si="2"/>
        <v>65</v>
      </c>
      <c r="H21" s="33">
        <v>65</v>
      </c>
      <c r="I21" s="25">
        <v>0</v>
      </c>
      <c r="J21" s="33">
        <f t="shared" si="3"/>
        <v>0</v>
      </c>
      <c r="K21" s="33">
        <v>0</v>
      </c>
      <c r="L21" s="25">
        <v>0</v>
      </c>
      <c r="M21" s="33">
        <f t="shared" si="4"/>
        <v>0</v>
      </c>
      <c r="N21" s="33">
        <v>0</v>
      </c>
      <c r="O21" s="25">
        <v>0</v>
      </c>
      <c r="P21" s="26">
        <f t="shared" si="5"/>
        <v>0</v>
      </c>
      <c r="Q21" s="33">
        <f t="shared" si="6"/>
        <v>0</v>
      </c>
      <c r="R21" s="33">
        <v>0</v>
      </c>
      <c r="S21" s="25">
        <v>0</v>
      </c>
      <c r="T21" s="33">
        <f t="shared" si="7"/>
        <v>0</v>
      </c>
      <c r="U21" s="33">
        <v>0</v>
      </c>
      <c r="V21" s="33">
        <v>0</v>
      </c>
      <c r="W21" s="33">
        <f t="shared" si="8"/>
        <v>0</v>
      </c>
      <c r="X21" s="33">
        <v>0</v>
      </c>
      <c r="Y21" s="25">
        <v>0</v>
      </c>
      <c r="Z21" s="26">
        <f t="shared" si="9"/>
        <v>0</v>
      </c>
      <c r="AA21" s="33">
        <f t="shared" si="10"/>
        <v>0</v>
      </c>
      <c r="AB21" s="33">
        <v>0</v>
      </c>
      <c r="AC21" s="25">
        <v>0</v>
      </c>
      <c r="AD21" s="33">
        <f t="shared" si="11"/>
        <v>0</v>
      </c>
      <c r="AE21" s="33">
        <v>0</v>
      </c>
      <c r="AF21" s="25">
        <v>0</v>
      </c>
      <c r="AG21" s="33">
        <f t="shared" si="12"/>
        <v>0</v>
      </c>
      <c r="AH21" s="33">
        <v>0</v>
      </c>
      <c r="AI21" s="25">
        <v>0</v>
      </c>
      <c r="AJ21" s="33">
        <f t="shared" si="13"/>
        <v>0</v>
      </c>
      <c r="AK21" s="33">
        <v>0</v>
      </c>
      <c r="AL21" s="25">
        <v>0</v>
      </c>
      <c r="AM21" s="33">
        <f t="shared" si="14"/>
        <v>0</v>
      </c>
      <c r="AN21" s="33">
        <v>0</v>
      </c>
      <c r="AO21" s="25">
        <v>0</v>
      </c>
    </row>
    <row r="22" ht="20.1" customHeight="true" spans="1:41">
      <c r="A22" s="13" t="s">
        <v>221</v>
      </c>
      <c r="B22" s="13" t="s">
        <v>96</v>
      </c>
      <c r="C22" s="13" t="s">
        <v>85</v>
      </c>
      <c r="D22" s="13" t="s">
        <v>228</v>
      </c>
      <c r="E22" s="33">
        <f t="shared" si="0"/>
        <v>756</v>
      </c>
      <c r="F22" s="33">
        <f t="shared" si="1"/>
        <v>756</v>
      </c>
      <c r="G22" s="33">
        <f t="shared" si="2"/>
        <v>756</v>
      </c>
      <c r="H22" s="33">
        <v>756</v>
      </c>
      <c r="I22" s="25">
        <v>0</v>
      </c>
      <c r="J22" s="33">
        <f t="shared" si="3"/>
        <v>0</v>
      </c>
      <c r="K22" s="33">
        <v>0</v>
      </c>
      <c r="L22" s="25">
        <v>0</v>
      </c>
      <c r="M22" s="33">
        <f t="shared" si="4"/>
        <v>0</v>
      </c>
      <c r="N22" s="33">
        <v>0</v>
      </c>
      <c r="O22" s="25">
        <v>0</v>
      </c>
      <c r="P22" s="26">
        <f t="shared" si="5"/>
        <v>0</v>
      </c>
      <c r="Q22" s="33">
        <f t="shared" si="6"/>
        <v>0</v>
      </c>
      <c r="R22" s="33">
        <v>0</v>
      </c>
      <c r="S22" s="25">
        <v>0</v>
      </c>
      <c r="T22" s="33">
        <f t="shared" si="7"/>
        <v>0</v>
      </c>
      <c r="U22" s="33">
        <v>0</v>
      </c>
      <c r="V22" s="33">
        <v>0</v>
      </c>
      <c r="W22" s="33">
        <f t="shared" si="8"/>
        <v>0</v>
      </c>
      <c r="X22" s="33">
        <v>0</v>
      </c>
      <c r="Y22" s="25">
        <v>0</v>
      </c>
      <c r="Z22" s="26">
        <f t="shared" si="9"/>
        <v>0</v>
      </c>
      <c r="AA22" s="33">
        <f t="shared" si="10"/>
        <v>0</v>
      </c>
      <c r="AB22" s="33">
        <v>0</v>
      </c>
      <c r="AC22" s="25">
        <v>0</v>
      </c>
      <c r="AD22" s="33">
        <f t="shared" si="11"/>
        <v>0</v>
      </c>
      <c r="AE22" s="33">
        <v>0</v>
      </c>
      <c r="AF22" s="25">
        <v>0</v>
      </c>
      <c r="AG22" s="33">
        <f t="shared" si="12"/>
        <v>0</v>
      </c>
      <c r="AH22" s="33">
        <v>0</v>
      </c>
      <c r="AI22" s="25">
        <v>0</v>
      </c>
      <c r="AJ22" s="33">
        <f t="shared" si="13"/>
        <v>0</v>
      </c>
      <c r="AK22" s="33">
        <v>0</v>
      </c>
      <c r="AL22" s="25">
        <v>0</v>
      </c>
      <c r="AM22" s="33">
        <f t="shared" si="14"/>
        <v>0</v>
      </c>
      <c r="AN22" s="33">
        <v>0</v>
      </c>
      <c r="AO22" s="25">
        <v>0</v>
      </c>
    </row>
    <row r="23" ht="20.1" customHeight="true" spans="1:41">
      <c r="A23" s="13" t="s">
        <v>221</v>
      </c>
      <c r="B23" s="13" t="s">
        <v>105</v>
      </c>
      <c r="C23" s="13" t="s">
        <v>85</v>
      </c>
      <c r="D23" s="13" t="s">
        <v>229</v>
      </c>
      <c r="E23" s="33">
        <f t="shared" si="0"/>
        <v>2975.57</v>
      </c>
      <c r="F23" s="33">
        <f t="shared" si="1"/>
        <v>2837.17</v>
      </c>
      <c r="G23" s="33">
        <f t="shared" si="2"/>
        <v>2837.17</v>
      </c>
      <c r="H23" s="33">
        <v>442.55</v>
      </c>
      <c r="I23" s="25">
        <v>2394.62</v>
      </c>
      <c r="J23" s="33">
        <f t="shared" si="3"/>
        <v>0</v>
      </c>
      <c r="K23" s="33">
        <v>0</v>
      </c>
      <c r="L23" s="25">
        <v>0</v>
      </c>
      <c r="M23" s="33">
        <f t="shared" si="4"/>
        <v>0</v>
      </c>
      <c r="N23" s="33">
        <v>0</v>
      </c>
      <c r="O23" s="25">
        <v>0</v>
      </c>
      <c r="P23" s="26">
        <f t="shared" si="5"/>
        <v>0</v>
      </c>
      <c r="Q23" s="33">
        <f t="shared" si="6"/>
        <v>0</v>
      </c>
      <c r="R23" s="33">
        <v>0</v>
      </c>
      <c r="S23" s="25">
        <v>0</v>
      </c>
      <c r="T23" s="33">
        <f t="shared" si="7"/>
        <v>0</v>
      </c>
      <c r="U23" s="33">
        <v>0</v>
      </c>
      <c r="V23" s="33">
        <v>0</v>
      </c>
      <c r="W23" s="33">
        <f t="shared" si="8"/>
        <v>0</v>
      </c>
      <c r="X23" s="33">
        <v>0</v>
      </c>
      <c r="Y23" s="25">
        <v>0</v>
      </c>
      <c r="Z23" s="26">
        <f t="shared" si="9"/>
        <v>138.4</v>
      </c>
      <c r="AA23" s="33">
        <f t="shared" si="10"/>
        <v>138.4</v>
      </c>
      <c r="AB23" s="33">
        <v>0</v>
      </c>
      <c r="AC23" s="25">
        <v>138.4</v>
      </c>
      <c r="AD23" s="33">
        <f t="shared" si="11"/>
        <v>0</v>
      </c>
      <c r="AE23" s="33">
        <v>0</v>
      </c>
      <c r="AF23" s="25">
        <v>0</v>
      </c>
      <c r="AG23" s="33">
        <f t="shared" si="12"/>
        <v>0</v>
      </c>
      <c r="AH23" s="33">
        <v>0</v>
      </c>
      <c r="AI23" s="25">
        <v>0</v>
      </c>
      <c r="AJ23" s="33">
        <f t="shared" si="13"/>
        <v>0</v>
      </c>
      <c r="AK23" s="33">
        <v>0</v>
      </c>
      <c r="AL23" s="25">
        <v>0</v>
      </c>
      <c r="AM23" s="33">
        <f t="shared" si="14"/>
        <v>0</v>
      </c>
      <c r="AN23" s="33">
        <v>0</v>
      </c>
      <c r="AO23" s="25">
        <v>0</v>
      </c>
    </row>
    <row r="24" ht="20.1" customHeight="true" spans="1:41">
      <c r="A24" s="13" t="s">
        <v>221</v>
      </c>
      <c r="B24" s="13" t="s">
        <v>92</v>
      </c>
      <c r="C24" s="13" t="s">
        <v>85</v>
      </c>
      <c r="D24" s="13" t="s">
        <v>230</v>
      </c>
      <c r="E24" s="33">
        <f t="shared" si="0"/>
        <v>8684.55</v>
      </c>
      <c r="F24" s="33">
        <f t="shared" si="1"/>
        <v>8184.51</v>
      </c>
      <c r="G24" s="33">
        <f t="shared" si="2"/>
        <v>8184.51</v>
      </c>
      <c r="H24" s="33">
        <v>310.76</v>
      </c>
      <c r="I24" s="25">
        <v>7873.75</v>
      </c>
      <c r="J24" s="33">
        <f t="shared" si="3"/>
        <v>0</v>
      </c>
      <c r="K24" s="33">
        <v>0</v>
      </c>
      <c r="L24" s="25">
        <v>0</v>
      </c>
      <c r="M24" s="33">
        <f t="shared" si="4"/>
        <v>0</v>
      </c>
      <c r="N24" s="33">
        <v>0</v>
      </c>
      <c r="O24" s="25">
        <v>0</v>
      </c>
      <c r="P24" s="26">
        <f t="shared" si="5"/>
        <v>49.81</v>
      </c>
      <c r="Q24" s="33">
        <f t="shared" si="6"/>
        <v>49.81</v>
      </c>
      <c r="R24" s="33">
        <v>0</v>
      </c>
      <c r="S24" s="25">
        <v>49.81</v>
      </c>
      <c r="T24" s="33">
        <f t="shared" si="7"/>
        <v>0</v>
      </c>
      <c r="U24" s="33">
        <v>0</v>
      </c>
      <c r="V24" s="33">
        <v>0</v>
      </c>
      <c r="W24" s="33">
        <f t="shared" si="8"/>
        <v>0</v>
      </c>
      <c r="X24" s="33">
        <v>0</v>
      </c>
      <c r="Y24" s="25">
        <v>0</v>
      </c>
      <c r="Z24" s="26">
        <f t="shared" si="9"/>
        <v>450.23</v>
      </c>
      <c r="AA24" s="33">
        <f t="shared" si="10"/>
        <v>0.5</v>
      </c>
      <c r="AB24" s="33">
        <v>0</v>
      </c>
      <c r="AC24" s="25">
        <v>0.5</v>
      </c>
      <c r="AD24" s="33">
        <f t="shared" si="11"/>
        <v>0</v>
      </c>
      <c r="AE24" s="33">
        <v>0</v>
      </c>
      <c r="AF24" s="25">
        <v>0</v>
      </c>
      <c r="AG24" s="33">
        <f t="shared" si="12"/>
        <v>0</v>
      </c>
      <c r="AH24" s="33">
        <v>0</v>
      </c>
      <c r="AI24" s="25">
        <v>0</v>
      </c>
      <c r="AJ24" s="33">
        <f t="shared" si="13"/>
        <v>0</v>
      </c>
      <c r="AK24" s="33">
        <v>0</v>
      </c>
      <c r="AL24" s="25">
        <v>0</v>
      </c>
      <c r="AM24" s="33">
        <f t="shared" si="14"/>
        <v>449.73</v>
      </c>
      <c r="AN24" s="33">
        <v>0</v>
      </c>
      <c r="AO24" s="25">
        <v>449.73</v>
      </c>
    </row>
    <row r="25" ht="20.1" customHeight="true" spans="1:41">
      <c r="A25" s="13" t="s">
        <v>36</v>
      </c>
      <c r="B25" s="13" t="s">
        <v>36</v>
      </c>
      <c r="C25" s="13" t="s">
        <v>36</v>
      </c>
      <c r="D25" s="13" t="s">
        <v>231</v>
      </c>
      <c r="E25" s="33">
        <f t="shared" si="0"/>
        <v>19537.15</v>
      </c>
      <c r="F25" s="33">
        <f t="shared" si="1"/>
        <v>14909.35</v>
      </c>
      <c r="G25" s="33">
        <f t="shared" si="2"/>
        <v>14909.35</v>
      </c>
      <c r="H25" s="33">
        <v>0</v>
      </c>
      <c r="I25" s="25">
        <v>14909.35</v>
      </c>
      <c r="J25" s="33">
        <f t="shared" si="3"/>
        <v>0</v>
      </c>
      <c r="K25" s="33">
        <v>0</v>
      </c>
      <c r="L25" s="25">
        <v>0</v>
      </c>
      <c r="M25" s="33">
        <f t="shared" si="4"/>
        <v>0</v>
      </c>
      <c r="N25" s="33">
        <v>0</v>
      </c>
      <c r="O25" s="25">
        <v>0</v>
      </c>
      <c r="P25" s="26">
        <f t="shared" si="5"/>
        <v>0</v>
      </c>
      <c r="Q25" s="33">
        <f t="shared" si="6"/>
        <v>0</v>
      </c>
      <c r="R25" s="33">
        <v>0</v>
      </c>
      <c r="S25" s="25">
        <v>0</v>
      </c>
      <c r="T25" s="33">
        <f t="shared" si="7"/>
        <v>0</v>
      </c>
      <c r="U25" s="33">
        <v>0</v>
      </c>
      <c r="V25" s="33">
        <v>0</v>
      </c>
      <c r="W25" s="33">
        <f t="shared" si="8"/>
        <v>0</v>
      </c>
      <c r="X25" s="33">
        <v>0</v>
      </c>
      <c r="Y25" s="25">
        <v>0</v>
      </c>
      <c r="Z25" s="26">
        <f t="shared" si="9"/>
        <v>4627.8</v>
      </c>
      <c r="AA25" s="33">
        <f t="shared" si="10"/>
        <v>4627.8</v>
      </c>
      <c r="AB25" s="33">
        <v>0</v>
      </c>
      <c r="AC25" s="25">
        <v>4627.8</v>
      </c>
      <c r="AD25" s="33">
        <f t="shared" si="11"/>
        <v>0</v>
      </c>
      <c r="AE25" s="33">
        <v>0</v>
      </c>
      <c r="AF25" s="25">
        <v>0</v>
      </c>
      <c r="AG25" s="33">
        <f t="shared" si="12"/>
        <v>0</v>
      </c>
      <c r="AH25" s="33">
        <v>0</v>
      </c>
      <c r="AI25" s="25">
        <v>0</v>
      </c>
      <c r="AJ25" s="33">
        <f t="shared" si="13"/>
        <v>0</v>
      </c>
      <c r="AK25" s="33">
        <v>0</v>
      </c>
      <c r="AL25" s="25">
        <v>0</v>
      </c>
      <c r="AM25" s="33">
        <f t="shared" si="14"/>
        <v>0</v>
      </c>
      <c r="AN25" s="33">
        <v>0</v>
      </c>
      <c r="AO25" s="25">
        <v>0</v>
      </c>
    </row>
    <row r="26" ht="20.1" customHeight="true" spans="1:41">
      <c r="A26" s="13" t="s">
        <v>232</v>
      </c>
      <c r="B26" s="13" t="s">
        <v>127</v>
      </c>
      <c r="C26" s="13" t="s">
        <v>85</v>
      </c>
      <c r="D26" s="13" t="s">
        <v>233</v>
      </c>
      <c r="E26" s="33">
        <f t="shared" si="0"/>
        <v>18136.15</v>
      </c>
      <c r="F26" s="33">
        <f t="shared" si="1"/>
        <v>13509.35</v>
      </c>
      <c r="G26" s="33">
        <f t="shared" si="2"/>
        <v>13509.35</v>
      </c>
      <c r="H26" s="33">
        <v>0</v>
      </c>
      <c r="I26" s="25">
        <v>13509.35</v>
      </c>
      <c r="J26" s="33">
        <f t="shared" si="3"/>
        <v>0</v>
      </c>
      <c r="K26" s="33">
        <v>0</v>
      </c>
      <c r="L26" s="25">
        <v>0</v>
      </c>
      <c r="M26" s="33">
        <f t="shared" si="4"/>
        <v>0</v>
      </c>
      <c r="N26" s="33">
        <v>0</v>
      </c>
      <c r="O26" s="25">
        <v>0</v>
      </c>
      <c r="P26" s="26">
        <f t="shared" si="5"/>
        <v>0</v>
      </c>
      <c r="Q26" s="33">
        <f t="shared" si="6"/>
        <v>0</v>
      </c>
      <c r="R26" s="33">
        <v>0</v>
      </c>
      <c r="S26" s="25">
        <v>0</v>
      </c>
      <c r="T26" s="33">
        <f t="shared" si="7"/>
        <v>0</v>
      </c>
      <c r="U26" s="33">
        <v>0</v>
      </c>
      <c r="V26" s="33">
        <v>0</v>
      </c>
      <c r="W26" s="33">
        <f t="shared" si="8"/>
        <v>0</v>
      </c>
      <c r="X26" s="33">
        <v>0</v>
      </c>
      <c r="Y26" s="25">
        <v>0</v>
      </c>
      <c r="Z26" s="26">
        <f t="shared" si="9"/>
        <v>4626.8</v>
      </c>
      <c r="AA26" s="33">
        <f t="shared" si="10"/>
        <v>4626.8</v>
      </c>
      <c r="AB26" s="33">
        <v>0</v>
      </c>
      <c r="AC26" s="25">
        <v>4626.8</v>
      </c>
      <c r="AD26" s="33">
        <f t="shared" si="11"/>
        <v>0</v>
      </c>
      <c r="AE26" s="33">
        <v>0</v>
      </c>
      <c r="AF26" s="25">
        <v>0</v>
      </c>
      <c r="AG26" s="33">
        <f t="shared" si="12"/>
        <v>0</v>
      </c>
      <c r="AH26" s="33">
        <v>0</v>
      </c>
      <c r="AI26" s="25">
        <v>0</v>
      </c>
      <c r="AJ26" s="33">
        <f t="shared" si="13"/>
        <v>0</v>
      </c>
      <c r="AK26" s="33">
        <v>0</v>
      </c>
      <c r="AL26" s="25">
        <v>0</v>
      </c>
      <c r="AM26" s="33">
        <f t="shared" si="14"/>
        <v>0</v>
      </c>
      <c r="AN26" s="33">
        <v>0</v>
      </c>
      <c r="AO26" s="25">
        <v>0</v>
      </c>
    </row>
    <row r="27" ht="20.1" customHeight="true" spans="1:41">
      <c r="A27" s="13" t="s">
        <v>232</v>
      </c>
      <c r="B27" s="13" t="s">
        <v>234</v>
      </c>
      <c r="C27" s="13" t="s">
        <v>85</v>
      </c>
      <c r="D27" s="13" t="s">
        <v>235</v>
      </c>
      <c r="E27" s="33">
        <f t="shared" si="0"/>
        <v>1400</v>
      </c>
      <c r="F27" s="33">
        <f t="shared" si="1"/>
        <v>1400</v>
      </c>
      <c r="G27" s="33">
        <f t="shared" si="2"/>
        <v>1400</v>
      </c>
      <c r="H27" s="33">
        <v>0</v>
      </c>
      <c r="I27" s="25">
        <v>1400</v>
      </c>
      <c r="J27" s="33">
        <f t="shared" si="3"/>
        <v>0</v>
      </c>
      <c r="K27" s="33">
        <v>0</v>
      </c>
      <c r="L27" s="25">
        <v>0</v>
      </c>
      <c r="M27" s="33">
        <f t="shared" si="4"/>
        <v>0</v>
      </c>
      <c r="N27" s="33">
        <v>0</v>
      </c>
      <c r="O27" s="25">
        <v>0</v>
      </c>
      <c r="P27" s="26">
        <f t="shared" si="5"/>
        <v>0</v>
      </c>
      <c r="Q27" s="33">
        <f t="shared" si="6"/>
        <v>0</v>
      </c>
      <c r="R27" s="33">
        <v>0</v>
      </c>
      <c r="S27" s="25">
        <v>0</v>
      </c>
      <c r="T27" s="33">
        <f t="shared" si="7"/>
        <v>0</v>
      </c>
      <c r="U27" s="33">
        <v>0</v>
      </c>
      <c r="V27" s="33">
        <v>0</v>
      </c>
      <c r="W27" s="33">
        <f t="shared" si="8"/>
        <v>0</v>
      </c>
      <c r="X27" s="33">
        <v>0</v>
      </c>
      <c r="Y27" s="25">
        <v>0</v>
      </c>
      <c r="Z27" s="26">
        <f t="shared" si="9"/>
        <v>0</v>
      </c>
      <c r="AA27" s="33">
        <f t="shared" si="10"/>
        <v>0</v>
      </c>
      <c r="AB27" s="33">
        <v>0</v>
      </c>
      <c r="AC27" s="25">
        <v>0</v>
      </c>
      <c r="AD27" s="33">
        <f t="shared" si="11"/>
        <v>0</v>
      </c>
      <c r="AE27" s="33">
        <v>0</v>
      </c>
      <c r="AF27" s="25">
        <v>0</v>
      </c>
      <c r="AG27" s="33">
        <f t="shared" si="12"/>
        <v>0</v>
      </c>
      <c r="AH27" s="33">
        <v>0</v>
      </c>
      <c r="AI27" s="25">
        <v>0</v>
      </c>
      <c r="AJ27" s="33">
        <f t="shared" si="13"/>
        <v>0</v>
      </c>
      <c r="AK27" s="33">
        <v>0</v>
      </c>
      <c r="AL27" s="25">
        <v>0</v>
      </c>
      <c r="AM27" s="33">
        <f t="shared" si="14"/>
        <v>0</v>
      </c>
      <c r="AN27" s="33">
        <v>0</v>
      </c>
      <c r="AO27" s="25">
        <v>0</v>
      </c>
    </row>
    <row r="28" ht="20.1" customHeight="true" spans="1:41">
      <c r="A28" s="13" t="s">
        <v>232</v>
      </c>
      <c r="B28" s="13" t="s">
        <v>92</v>
      </c>
      <c r="C28" s="13" t="s">
        <v>85</v>
      </c>
      <c r="D28" s="13" t="s">
        <v>236</v>
      </c>
      <c r="E28" s="33">
        <f t="shared" si="0"/>
        <v>1</v>
      </c>
      <c r="F28" s="33">
        <f t="shared" si="1"/>
        <v>0</v>
      </c>
      <c r="G28" s="33">
        <f t="shared" si="2"/>
        <v>0</v>
      </c>
      <c r="H28" s="33">
        <v>0</v>
      </c>
      <c r="I28" s="25">
        <v>0</v>
      </c>
      <c r="J28" s="33">
        <f t="shared" si="3"/>
        <v>0</v>
      </c>
      <c r="K28" s="33">
        <v>0</v>
      </c>
      <c r="L28" s="25">
        <v>0</v>
      </c>
      <c r="M28" s="33">
        <f t="shared" si="4"/>
        <v>0</v>
      </c>
      <c r="N28" s="33">
        <v>0</v>
      </c>
      <c r="O28" s="25">
        <v>0</v>
      </c>
      <c r="P28" s="26">
        <f t="shared" si="5"/>
        <v>0</v>
      </c>
      <c r="Q28" s="33">
        <f t="shared" si="6"/>
        <v>0</v>
      </c>
      <c r="R28" s="33">
        <v>0</v>
      </c>
      <c r="S28" s="25">
        <v>0</v>
      </c>
      <c r="T28" s="33">
        <f t="shared" si="7"/>
        <v>0</v>
      </c>
      <c r="U28" s="33">
        <v>0</v>
      </c>
      <c r="V28" s="33">
        <v>0</v>
      </c>
      <c r="W28" s="33">
        <f t="shared" si="8"/>
        <v>0</v>
      </c>
      <c r="X28" s="33">
        <v>0</v>
      </c>
      <c r="Y28" s="25">
        <v>0</v>
      </c>
      <c r="Z28" s="26">
        <f t="shared" si="9"/>
        <v>1</v>
      </c>
      <c r="AA28" s="33">
        <f t="shared" si="10"/>
        <v>1</v>
      </c>
      <c r="AB28" s="33">
        <v>0</v>
      </c>
      <c r="AC28" s="25">
        <v>1</v>
      </c>
      <c r="AD28" s="33">
        <f t="shared" si="11"/>
        <v>0</v>
      </c>
      <c r="AE28" s="33">
        <v>0</v>
      </c>
      <c r="AF28" s="25">
        <v>0</v>
      </c>
      <c r="AG28" s="33">
        <f t="shared" si="12"/>
        <v>0</v>
      </c>
      <c r="AH28" s="33">
        <v>0</v>
      </c>
      <c r="AI28" s="25">
        <v>0</v>
      </c>
      <c r="AJ28" s="33">
        <f t="shared" si="13"/>
        <v>0</v>
      </c>
      <c r="AK28" s="33">
        <v>0</v>
      </c>
      <c r="AL28" s="25">
        <v>0</v>
      </c>
      <c r="AM28" s="33">
        <f t="shared" si="14"/>
        <v>0</v>
      </c>
      <c r="AN28" s="33">
        <v>0</v>
      </c>
      <c r="AO28" s="25">
        <v>0</v>
      </c>
    </row>
    <row r="29" ht="20.1" customHeight="true" spans="1:41">
      <c r="A29" s="13" t="s">
        <v>36</v>
      </c>
      <c r="B29" s="13" t="s">
        <v>36</v>
      </c>
      <c r="C29" s="13" t="s">
        <v>36</v>
      </c>
      <c r="D29" s="13" t="s">
        <v>237</v>
      </c>
      <c r="E29" s="33">
        <f t="shared" si="0"/>
        <v>11220.59</v>
      </c>
      <c r="F29" s="33">
        <f t="shared" si="1"/>
        <v>8170.6</v>
      </c>
      <c r="G29" s="33">
        <f t="shared" si="2"/>
        <v>8170.6</v>
      </c>
      <c r="H29" s="33">
        <v>0</v>
      </c>
      <c r="I29" s="25">
        <v>8170.6</v>
      </c>
      <c r="J29" s="33">
        <f t="shared" si="3"/>
        <v>0</v>
      </c>
      <c r="K29" s="33">
        <v>0</v>
      </c>
      <c r="L29" s="25">
        <v>0</v>
      </c>
      <c r="M29" s="33">
        <f t="shared" si="4"/>
        <v>0</v>
      </c>
      <c r="N29" s="33">
        <v>0</v>
      </c>
      <c r="O29" s="25">
        <v>0</v>
      </c>
      <c r="P29" s="26">
        <f t="shared" si="5"/>
        <v>0</v>
      </c>
      <c r="Q29" s="33">
        <f t="shared" si="6"/>
        <v>0</v>
      </c>
      <c r="R29" s="33">
        <v>0</v>
      </c>
      <c r="S29" s="25">
        <v>0</v>
      </c>
      <c r="T29" s="33">
        <f t="shared" si="7"/>
        <v>0</v>
      </c>
      <c r="U29" s="33">
        <v>0</v>
      </c>
      <c r="V29" s="33">
        <v>0</v>
      </c>
      <c r="W29" s="33">
        <f t="shared" si="8"/>
        <v>0</v>
      </c>
      <c r="X29" s="33">
        <v>0</v>
      </c>
      <c r="Y29" s="25">
        <v>0</v>
      </c>
      <c r="Z29" s="26">
        <f t="shared" si="9"/>
        <v>3049.99</v>
      </c>
      <c r="AA29" s="33">
        <f t="shared" si="10"/>
        <v>3049.99</v>
      </c>
      <c r="AB29" s="33">
        <v>0</v>
      </c>
      <c r="AC29" s="25">
        <v>3049.99</v>
      </c>
      <c r="AD29" s="33">
        <f t="shared" si="11"/>
        <v>0</v>
      </c>
      <c r="AE29" s="33">
        <v>0</v>
      </c>
      <c r="AF29" s="25">
        <v>0</v>
      </c>
      <c r="AG29" s="33">
        <f t="shared" si="12"/>
        <v>0</v>
      </c>
      <c r="AH29" s="33">
        <v>0</v>
      </c>
      <c r="AI29" s="25">
        <v>0</v>
      </c>
      <c r="AJ29" s="33">
        <f t="shared" si="13"/>
        <v>0</v>
      </c>
      <c r="AK29" s="33">
        <v>0</v>
      </c>
      <c r="AL29" s="25">
        <v>0</v>
      </c>
      <c r="AM29" s="33">
        <f t="shared" si="14"/>
        <v>0</v>
      </c>
      <c r="AN29" s="33">
        <v>0</v>
      </c>
      <c r="AO29" s="25">
        <v>0</v>
      </c>
    </row>
    <row r="30" ht="20.1" customHeight="true" spans="1:41">
      <c r="A30" s="13" t="s">
        <v>238</v>
      </c>
      <c r="B30" s="13" t="s">
        <v>84</v>
      </c>
      <c r="C30" s="13" t="s">
        <v>85</v>
      </c>
      <c r="D30" s="13" t="s">
        <v>239</v>
      </c>
      <c r="E30" s="33">
        <f t="shared" si="0"/>
        <v>10979.6</v>
      </c>
      <c r="F30" s="33">
        <f t="shared" si="1"/>
        <v>7979.6</v>
      </c>
      <c r="G30" s="33">
        <f t="shared" si="2"/>
        <v>7979.6</v>
      </c>
      <c r="H30" s="33">
        <v>0</v>
      </c>
      <c r="I30" s="25">
        <v>7979.6</v>
      </c>
      <c r="J30" s="33">
        <f t="shared" si="3"/>
        <v>0</v>
      </c>
      <c r="K30" s="33">
        <v>0</v>
      </c>
      <c r="L30" s="25">
        <v>0</v>
      </c>
      <c r="M30" s="33">
        <f t="shared" si="4"/>
        <v>0</v>
      </c>
      <c r="N30" s="33">
        <v>0</v>
      </c>
      <c r="O30" s="25">
        <v>0</v>
      </c>
      <c r="P30" s="26">
        <f t="shared" si="5"/>
        <v>0</v>
      </c>
      <c r="Q30" s="33">
        <f t="shared" si="6"/>
        <v>0</v>
      </c>
      <c r="R30" s="33">
        <v>0</v>
      </c>
      <c r="S30" s="25">
        <v>0</v>
      </c>
      <c r="T30" s="33">
        <f t="shared" si="7"/>
        <v>0</v>
      </c>
      <c r="U30" s="33">
        <v>0</v>
      </c>
      <c r="V30" s="33">
        <v>0</v>
      </c>
      <c r="W30" s="33">
        <f t="shared" si="8"/>
        <v>0</v>
      </c>
      <c r="X30" s="33">
        <v>0</v>
      </c>
      <c r="Y30" s="25">
        <v>0</v>
      </c>
      <c r="Z30" s="26">
        <f t="shared" si="9"/>
        <v>3000</v>
      </c>
      <c r="AA30" s="33">
        <f t="shared" si="10"/>
        <v>3000</v>
      </c>
      <c r="AB30" s="33">
        <v>0</v>
      </c>
      <c r="AC30" s="25">
        <v>3000</v>
      </c>
      <c r="AD30" s="33">
        <f t="shared" si="11"/>
        <v>0</v>
      </c>
      <c r="AE30" s="33">
        <v>0</v>
      </c>
      <c r="AF30" s="25">
        <v>0</v>
      </c>
      <c r="AG30" s="33">
        <f t="shared" si="12"/>
        <v>0</v>
      </c>
      <c r="AH30" s="33">
        <v>0</v>
      </c>
      <c r="AI30" s="25">
        <v>0</v>
      </c>
      <c r="AJ30" s="33">
        <f t="shared" si="13"/>
        <v>0</v>
      </c>
      <c r="AK30" s="33">
        <v>0</v>
      </c>
      <c r="AL30" s="25">
        <v>0</v>
      </c>
      <c r="AM30" s="33">
        <f t="shared" si="14"/>
        <v>0</v>
      </c>
      <c r="AN30" s="33">
        <v>0</v>
      </c>
      <c r="AO30" s="25">
        <v>0</v>
      </c>
    </row>
    <row r="31" ht="20.1" customHeight="true" spans="1:41">
      <c r="A31" s="13" t="s">
        <v>238</v>
      </c>
      <c r="B31" s="13" t="s">
        <v>83</v>
      </c>
      <c r="C31" s="13" t="s">
        <v>85</v>
      </c>
      <c r="D31" s="13" t="s">
        <v>240</v>
      </c>
      <c r="E31" s="33">
        <f t="shared" si="0"/>
        <v>49.99</v>
      </c>
      <c r="F31" s="33">
        <f t="shared" si="1"/>
        <v>0</v>
      </c>
      <c r="G31" s="33">
        <f t="shared" si="2"/>
        <v>0</v>
      </c>
      <c r="H31" s="33">
        <v>0</v>
      </c>
      <c r="I31" s="25">
        <v>0</v>
      </c>
      <c r="J31" s="33">
        <f t="shared" si="3"/>
        <v>0</v>
      </c>
      <c r="K31" s="33">
        <v>0</v>
      </c>
      <c r="L31" s="25">
        <v>0</v>
      </c>
      <c r="M31" s="33">
        <f t="shared" si="4"/>
        <v>0</v>
      </c>
      <c r="N31" s="33">
        <v>0</v>
      </c>
      <c r="O31" s="25">
        <v>0</v>
      </c>
      <c r="P31" s="26">
        <f t="shared" si="5"/>
        <v>0</v>
      </c>
      <c r="Q31" s="33">
        <f t="shared" si="6"/>
        <v>0</v>
      </c>
      <c r="R31" s="33">
        <v>0</v>
      </c>
      <c r="S31" s="25">
        <v>0</v>
      </c>
      <c r="T31" s="33">
        <f t="shared" si="7"/>
        <v>0</v>
      </c>
      <c r="U31" s="33">
        <v>0</v>
      </c>
      <c r="V31" s="33">
        <v>0</v>
      </c>
      <c r="W31" s="33">
        <f t="shared" si="8"/>
        <v>0</v>
      </c>
      <c r="X31" s="33">
        <v>0</v>
      </c>
      <c r="Y31" s="25">
        <v>0</v>
      </c>
      <c r="Z31" s="26">
        <f t="shared" si="9"/>
        <v>49.99</v>
      </c>
      <c r="AA31" s="33">
        <f t="shared" si="10"/>
        <v>49.99</v>
      </c>
      <c r="AB31" s="33">
        <v>0</v>
      </c>
      <c r="AC31" s="25">
        <v>49.99</v>
      </c>
      <c r="AD31" s="33">
        <f t="shared" si="11"/>
        <v>0</v>
      </c>
      <c r="AE31" s="33">
        <v>0</v>
      </c>
      <c r="AF31" s="25">
        <v>0</v>
      </c>
      <c r="AG31" s="33">
        <f t="shared" si="12"/>
        <v>0</v>
      </c>
      <c r="AH31" s="33">
        <v>0</v>
      </c>
      <c r="AI31" s="25">
        <v>0</v>
      </c>
      <c r="AJ31" s="33">
        <f t="shared" si="13"/>
        <v>0</v>
      </c>
      <c r="AK31" s="33">
        <v>0</v>
      </c>
      <c r="AL31" s="25">
        <v>0</v>
      </c>
      <c r="AM31" s="33">
        <f t="shared" si="14"/>
        <v>0</v>
      </c>
      <c r="AN31" s="33">
        <v>0</v>
      </c>
      <c r="AO31" s="25">
        <v>0</v>
      </c>
    </row>
    <row r="32" ht="20.1" customHeight="true" spans="1:41">
      <c r="A32" s="13" t="s">
        <v>238</v>
      </c>
      <c r="B32" s="13" t="s">
        <v>92</v>
      </c>
      <c r="C32" s="13" t="s">
        <v>85</v>
      </c>
      <c r="D32" s="13" t="s">
        <v>236</v>
      </c>
      <c r="E32" s="33">
        <f t="shared" si="0"/>
        <v>191</v>
      </c>
      <c r="F32" s="33">
        <f t="shared" si="1"/>
        <v>191</v>
      </c>
      <c r="G32" s="33">
        <f t="shared" si="2"/>
        <v>191</v>
      </c>
      <c r="H32" s="33">
        <v>0</v>
      </c>
      <c r="I32" s="25">
        <v>191</v>
      </c>
      <c r="J32" s="33">
        <f t="shared" si="3"/>
        <v>0</v>
      </c>
      <c r="K32" s="33">
        <v>0</v>
      </c>
      <c r="L32" s="25">
        <v>0</v>
      </c>
      <c r="M32" s="33">
        <f t="shared" si="4"/>
        <v>0</v>
      </c>
      <c r="N32" s="33">
        <v>0</v>
      </c>
      <c r="O32" s="25">
        <v>0</v>
      </c>
      <c r="P32" s="26">
        <f t="shared" si="5"/>
        <v>0</v>
      </c>
      <c r="Q32" s="33">
        <f t="shared" si="6"/>
        <v>0</v>
      </c>
      <c r="R32" s="33">
        <v>0</v>
      </c>
      <c r="S32" s="25">
        <v>0</v>
      </c>
      <c r="T32" s="33">
        <f t="shared" si="7"/>
        <v>0</v>
      </c>
      <c r="U32" s="33">
        <v>0</v>
      </c>
      <c r="V32" s="33">
        <v>0</v>
      </c>
      <c r="W32" s="33">
        <f t="shared" si="8"/>
        <v>0</v>
      </c>
      <c r="X32" s="33">
        <v>0</v>
      </c>
      <c r="Y32" s="25">
        <v>0</v>
      </c>
      <c r="Z32" s="26">
        <f t="shared" si="9"/>
        <v>0</v>
      </c>
      <c r="AA32" s="33">
        <f t="shared" si="10"/>
        <v>0</v>
      </c>
      <c r="AB32" s="33">
        <v>0</v>
      </c>
      <c r="AC32" s="25">
        <v>0</v>
      </c>
      <c r="AD32" s="33">
        <f t="shared" si="11"/>
        <v>0</v>
      </c>
      <c r="AE32" s="33">
        <v>0</v>
      </c>
      <c r="AF32" s="25">
        <v>0</v>
      </c>
      <c r="AG32" s="33">
        <f t="shared" si="12"/>
        <v>0</v>
      </c>
      <c r="AH32" s="33">
        <v>0</v>
      </c>
      <c r="AI32" s="25">
        <v>0</v>
      </c>
      <c r="AJ32" s="33">
        <f t="shared" si="13"/>
        <v>0</v>
      </c>
      <c r="AK32" s="33">
        <v>0</v>
      </c>
      <c r="AL32" s="25">
        <v>0</v>
      </c>
      <c r="AM32" s="33">
        <f t="shared" si="14"/>
        <v>0</v>
      </c>
      <c r="AN32" s="33">
        <v>0</v>
      </c>
      <c r="AO32" s="25">
        <v>0</v>
      </c>
    </row>
    <row r="33" ht="20.1" customHeight="true" spans="1:41">
      <c r="A33" s="13" t="s">
        <v>36</v>
      </c>
      <c r="B33" s="13" t="s">
        <v>36</v>
      </c>
      <c r="C33" s="13" t="s">
        <v>36</v>
      </c>
      <c r="D33" s="13" t="s">
        <v>241</v>
      </c>
      <c r="E33" s="33">
        <f t="shared" si="0"/>
        <v>474.66</v>
      </c>
      <c r="F33" s="33">
        <f t="shared" si="1"/>
        <v>474.66</v>
      </c>
      <c r="G33" s="33">
        <f t="shared" si="2"/>
        <v>474.66</v>
      </c>
      <c r="H33" s="33">
        <v>474.66</v>
      </c>
      <c r="I33" s="25">
        <v>0</v>
      </c>
      <c r="J33" s="33">
        <f t="shared" si="3"/>
        <v>0</v>
      </c>
      <c r="K33" s="33">
        <v>0</v>
      </c>
      <c r="L33" s="25">
        <v>0</v>
      </c>
      <c r="M33" s="33">
        <f t="shared" si="4"/>
        <v>0</v>
      </c>
      <c r="N33" s="33">
        <v>0</v>
      </c>
      <c r="O33" s="25">
        <v>0</v>
      </c>
      <c r="P33" s="26">
        <f t="shared" si="5"/>
        <v>0</v>
      </c>
      <c r="Q33" s="33">
        <f t="shared" si="6"/>
        <v>0</v>
      </c>
      <c r="R33" s="33">
        <v>0</v>
      </c>
      <c r="S33" s="25">
        <v>0</v>
      </c>
      <c r="T33" s="33">
        <f t="shared" si="7"/>
        <v>0</v>
      </c>
      <c r="U33" s="33">
        <v>0</v>
      </c>
      <c r="V33" s="33">
        <v>0</v>
      </c>
      <c r="W33" s="33">
        <f t="shared" si="8"/>
        <v>0</v>
      </c>
      <c r="X33" s="33">
        <v>0</v>
      </c>
      <c r="Y33" s="25">
        <v>0</v>
      </c>
      <c r="Z33" s="26">
        <f t="shared" si="9"/>
        <v>0</v>
      </c>
      <c r="AA33" s="33">
        <f t="shared" si="10"/>
        <v>0</v>
      </c>
      <c r="AB33" s="33">
        <v>0</v>
      </c>
      <c r="AC33" s="25">
        <v>0</v>
      </c>
      <c r="AD33" s="33">
        <f t="shared" si="11"/>
        <v>0</v>
      </c>
      <c r="AE33" s="33">
        <v>0</v>
      </c>
      <c r="AF33" s="25">
        <v>0</v>
      </c>
      <c r="AG33" s="33">
        <f t="shared" si="12"/>
        <v>0</v>
      </c>
      <c r="AH33" s="33">
        <v>0</v>
      </c>
      <c r="AI33" s="25">
        <v>0</v>
      </c>
      <c r="AJ33" s="33">
        <f t="shared" si="13"/>
        <v>0</v>
      </c>
      <c r="AK33" s="33">
        <v>0</v>
      </c>
      <c r="AL33" s="25">
        <v>0</v>
      </c>
      <c r="AM33" s="33">
        <f t="shared" si="14"/>
        <v>0</v>
      </c>
      <c r="AN33" s="33">
        <v>0</v>
      </c>
      <c r="AO33" s="25">
        <v>0</v>
      </c>
    </row>
    <row r="34" ht="20.1" customHeight="true" spans="1:41">
      <c r="A34" s="13" t="s">
        <v>242</v>
      </c>
      <c r="B34" s="13" t="s">
        <v>84</v>
      </c>
      <c r="C34" s="13" t="s">
        <v>85</v>
      </c>
      <c r="D34" s="13" t="s">
        <v>243</v>
      </c>
      <c r="E34" s="33">
        <f t="shared" si="0"/>
        <v>16.25</v>
      </c>
      <c r="F34" s="33">
        <f t="shared" si="1"/>
        <v>16.25</v>
      </c>
      <c r="G34" s="33">
        <f t="shared" si="2"/>
        <v>16.25</v>
      </c>
      <c r="H34" s="33">
        <v>16.25</v>
      </c>
      <c r="I34" s="25">
        <v>0</v>
      </c>
      <c r="J34" s="33">
        <f t="shared" si="3"/>
        <v>0</v>
      </c>
      <c r="K34" s="33">
        <v>0</v>
      </c>
      <c r="L34" s="25">
        <v>0</v>
      </c>
      <c r="M34" s="33">
        <f t="shared" si="4"/>
        <v>0</v>
      </c>
      <c r="N34" s="33">
        <v>0</v>
      </c>
      <c r="O34" s="25">
        <v>0</v>
      </c>
      <c r="P34" s="26">
        <f t="shared" si="5"/>
        <v>0</v>
      </c>
      <c r="Q34" s="33">
        <f t="shared" si="6"/>
        <v>0</v>
      </c>
      <c r="R34" s="33">
        <v>0</v>
      </c>
      <c r="S34" s="25">
        <v>0</v>
      </c>
      <c r="T34" s="33">
        <f t="shared" si="7"/>
        <v>0</v>
      </c>
      <c r="U34" s="33">
        <v>0</v>
      </c>
      <c r="V34" s="33">
        <v>0</v>
      </c>
      <c r="W34" s="33">
        <f t="shared" si="8"/>
        <v>0</v>
      </c>
      <c r="X34" s="33">
        <v>0</v>
      </c>
      <c r="Y34" s="25">
        <v>0</v>
      </c>
      <c r="Z34" s="26">
        <f t="shared" si="9"/>
        <v>0</v>
      </c>
      <c r="AA34" s="33">
        <f t="shared" si="10"/>
        <v>0</v>
      </c>
      <c r="AB34" s="33">
        <v>0</v>
      </c>
      <c r="AC34" s="25">
        <v>0</v>
      </c>
      <c r="AD34" s="33">
        <f t="shared" si="11"/>
        <v>0</v>
      </c>
      <c r="AE34" s="33">
        <v>0</v>
      </c>
      <c r="AF34" s="25">
        <v>0</v>
      </c>
      <c r="AG34" s="33">
        <f t="shared" si="12"/>
        <v>0</v>
      </c>
      <c r="AH34" s="33">
        <v>0</v>
      </c>
      <c r="AI34" s="25">
        <v>0</v>
      </c>
      <c r="AJ34" s="33">
        <f t="shared" si="13"/>
        <v>0</v>
      </c>
      <c r="AK34" s="33">
        <v>0</v>
      </c>
      <c r="AL34" s="25">
        <v>0</v>
      </c>
      <c r="AM34" s="33">
        <f t="shared" si="14"/>
        <v>0</v>
      </c>
      <c r="AN34" s="33">
        <v>0</v>
      </c>
      <c r="AO34" s="25">
        <v>0</v>
      </c>
    </row>
    <row r="35" ht="20.1" customHeight="true" spans="1:41">
      <c r="A35" s="13" t="s">
        <v>242</v>
      </c>
      <c r="B35" s="13" t="s">
        <v>102</v>
      </c>
      <c r="C35" s="13" t="s">
        <v>85</v>
      </c>
      <c r="D35" s="13" t="s">
        <v>244</v>
      </c>
      <c r="E35" s="33">
        <f t="shared" si="0"/>
        <v>424.89</v>
      </c>
      <c r="F35" s="33">
        <f t="shared" si="1"/>
        <v>424.89</v>
      </c>
      <c r="G35" s="33">
        <f t="shared" si="2"/>
        <v>424.89</v>
      </c>
      <c r="H35" s="33">
        <v>424.89</v>
      </c>
      <c r="I35" s="25">
        <v>0</v>
      </c>
      <c r="J35" s="33">
        <f t="shared" si="3"/>
        <v>0</v>
      </c>
      <c r="K35" s="33">
        <v>0</v>
      </c>
      <c r="L35" s="25">
        <v>0</v>
      </c>
      <c r="M35" s="33">
        <f t="shared" si="4"/>
        <v>0</v>
      </c>
      <c r="N35" s="33">
        <v>0</v>
      </c>
      <c r="O35" s="25">
        <v>0</v>
      </c>
      <c r="P35" s="26">
        <f t="shared" si="5"/>
        <v>0</v>
      </c>
      <c r="Q35" s="33">
        <f t="shared" si="6"/>
        <v>0</v>
      </c>
      <c r="R35" s="33">
        <v>0</v>
      </c>
      <c r="S35" s="25">
        <v>0</v>
      </c>
      <c r="T35" s="33">
        <f t="shared" si="7"/>
        <v>0</v>
      </c>
      <c r="U35" s="33">
        <v>0</v>
      </c>
      <c r="V35" s="33">
        <v>0</v>
      </c>
      <c r="W35" s="33">
        <f t="shared" si="8"/>
        <v>0</v>
      </c>
      <c r="X35" s="33">
        <v>0</v>
      </c>
      <c r="Y35" s="25">
        <v>0</v>
      </c>
      <c r="Z35" s="26">
        <f t="shared" si="9"/>
        <v>0</v>
      </c>
      <c r="AA35" s="33">
        <f t="shared" si="10"/>
        <v>0</v>
      </c>
      <c r="AB35" s="33">
        <v>0</v>
      </c>
      <c r="AC35" s="25">
        <v>0</v>
      </c>
      <c r="AD35" s="33">
        <f t="shared" si="11"/>
        <v>0</v>
      </c>
      <c r="AE35" s="33">
        <v>0</v>
      </c>
      <c r="AF35" s="25">
        <v>0</v>
      </c>
      <c r="AG35" s="33">
        <f t="shared" si="12"/>
        <v>0</v>
      </c>
      <c r="AH35" s="33">
        <v>0</v>
      </c>
      <c r="AI35" s="25">
        <v>0</v>
      </c>
      <c r="AJ35" s="33">
        <f t="shared" si="13"/>
        <v>0</v>
      </c>
      <c r="AK35" s="33">
        <v>0</v>
      </c>
      <c r="AL35" s="25">
        <v>0</v>
      </c>
      <c r="AM35" s="33">
        <f t="shared" si="14"/>
        <v>0</v>
      </c>
      <c r="AN35" s="33">
        <v>0</v>
      </c>
      <c r="AO35" s="25">
        <v>0</v>
      </c>
    </row>
    <row r="36" ht="20.1" customHeight="true" spans="1:41">
      <c r="A36" s="13" t="s">
        <v>242</v>
      </c>
      <c r="B36" s="13" t="s">
        <v>92</v>
      </c>
      <c r="C36" s="13" t="s">
        <v>85</v>
      </c>
      <c r="D36" s="13" t="s">
        <v>245</v>
      </c>
      <c r="E36" s="33">
        <f t="shared" si="0"/>
        <v>33.52</v>
      </c>
      <c r="F36" s="33">
        <f t="shared" si="1"/>
        <v>33.52</v>
      </c>
      <c r="G36" s="33">
        <f t="shared" si="2"/>
        <v>33.52</v>
      </c>
      <c r="H36" s="33">
        <v>33.52</v>
      </c>
      <c r="I36" s="25">
        <v>0</v>
      </c>
      <c r="J36" s="33">
        <f t="shared" si="3"/>
        <v>0</v>
      </c>
      <c r="K36" s="33">
        <v>0</v>
      </c>
      <c r="L36" s="25">
        <v>0</v>
      </c>
      <c r="M36" s="33">
        <f t="shared" si="4"/>
        <v>0</v>
      </c>
      <c r="N36" s="33">
        <v>0</v>
      </c>
      <c r="O36" s="25">
        <v>0</v>
      </c>
      <c r="P36" s="26">
        <f t="shared" si="5"/>
        <v>0</v>
      </c>
      <c r="Q36" s="33">
        <f t="shared" si="6"/>
        <v>0</v>
      </c>
      <c r="R36" s="33">
        <v>0</v>
      </c>
      <c r="S36" s="25">
        <v>0</v>
      </c>
      <c r="T36" s="33">
        <f t="shared" si="7"/>
        <v>0</v>
      </c>
      <c r="U36" s="33">
        <v>0</v>
      </c>
      <c r="V36" s="33">
        <v>0</v>
      </c>
      <c r="W36" s="33">
        <f t="shared" si="8"/>
        <v>0</v>
      </c>
      <c r="X36" s="33">
        <v>0</v>
      </c>
      <c r="Y36" s="25">
        <v>0</v>
      </c>
      <c r="Z36" s="26">
        <f t="shared" si="9"/>
        <v>0</v>
      </c>
      <c r="AA36" s="33">
        <f t="shared" si="10"/>
        <v>0</v>
      </c>
      <c r="AB36" s="33">
        <v>0</v>
      </c>
      <c r="AC36" s="25">
        <v>0</v>
      </c>
      <c r="AD36" s="33">
        <f t="shared" si="11"/>
        <v>0</v>
      </c>
      <c r="AE36" s="33">
        <v>0</v>
      </c>
      <c r="AF36" s="25">
        <v>0</v>
      </c>
      <c r="AG36" s="33">
        <f t="shared" si="12"/>
        <v>0</v>
      </c>
      <c r="AH36" s="33">
        <v>0</v>
      </c>
      <c r="AI36" s="25">
        <v>0</v>
      </c>
      <c r="AJ36" s="33">
        <f t="shared" si="13"/>
        <v>0</v>
      </c>
      <c r="AK36" s="33">
        <v>0</v>
      </c>
      <c r="AL36" s="25">
        <v>0</v>
      </c>
      <c r="AM36" s="33">
        <f t="shared" si="14"/>
        <v>0</v>
      </c>
      <c r="AN36" s="33">
        <v>0</v>
      </c>
      <c r="AO36" s="25">
        <v>0</v>
      </c>
    </row>
    <row r="37" ht="20.1" customHeight="true" spans="1:41">
      <c r="A37" s="13" t="s">
        <v>36</v>
      </c>
      <c r="B37" s="13" t="s">
        <v>36</v>
      </c>
      <c r="C37" s="13" t="s">
        <v>36</v>
      </c>
      <c r="D37" s="13" t="s">
        <v>119</v>
      </c>
      <c r="E37" s="33">
        <f t="shared" si="0"/>
        <v>8399.51</v>
      </c>
      <c r="F37" s="33">
        <f t="shared" si="1"/>
        <v>8399.51</v>
      </c>
      <c r="G37" s="33">
        <f t="shared" si="2"/>
        <v>8399.51</v>
      </c>
      <c r="H37" s="33">
        <v>4284.84</v>
      </c>
      <c r="I37" s="25">
        <v>4114.67</v>
      </c>
      <c r="J37" s="33">
        <f t="shared" si="3"/>
        <v>0</v>
      </c>
      <c r="K37" s="33">
        <v>0</v>
      </c>
      <c r="L37" s="25">
        <v>0</v>
      </c>
      <c r="M37" s="33">
        <f t="shared" si="4"/>
        <v>0</v>
      </c>
      <c r="N37" s="33">
        <v>0</v>
      </c>
      <c r="O37" s="25">
        <v>0</v>
      </c>
      <c r="P37" s="26">
        <f t="shared" si="5"/>
        <v>0</v>
      </c>
      <c r="Q37" s="33">
        <f t="shared" si="6"/>
        <v>0</v>
      </c>
      <c r="R37" s="33">
        <v>0</v>
      </c>
      <c r="S37" s="25">
        <v>0</v>
      </c>
      <c r="T37" s="33">
        <f t="shared" si="7"/>
        <v>0</v>
      </c>
      <c r="U37" s="33">
        <v>0</v>
      </c>
      <c r="V37" s="33">
        <v>0</v>
      </c>
      <c r="W37" s="33">
        <f t="shared" si="8"/>
        <v>0</v>
      </c>
      <c r="X37" s="33">
        <v>0</v>
      </c>
      <c r="Y37" s="25">
        <v>0</v>
      </c>
      <c r="Z37" s="26">
        <f t="shared" si="9"/>
        <v>0</v>
      </c>
      <c r="AA37" s="33">
        <f t="shared" si="10"/>
        <v>0</v>
      </c>
      <c r="AB37" s="33">
        <v>0</v>
      </c>
      <c r="AC37" s="25">
        <v>0</v>
      </c>
      <c r="AD37" s="33">
        <f t="shared" si="11"/>
        <v>0</v>
      </c>
      <c r="AE37" s="33">
        <v>0</v>
      </c>
      <c r="AF37" s="25">
        <v>0</v>
      </c>
      <c r="AG37" s="33">
        <f t="shared" si="12"/>
        <v>0</v>
      </c>
      <c r="AH37" s="33">
        <v>0</v>
      </c>
      <c r="AI37" s="25">
        <v>0</v>
      </c>
      <c r="AJ37" s="33">
        <f t="shared" si="13"/>
        <v>0</v>
      </c>
      <c r="AK37" s="33">
        <v>0</v>
      </c>
      <c r="AL37" s="25">
        <v>0</v>
      </c>
      <c r="AM37" s="33">
        <f t="shared" si="14"/>
        <v>0</v>
      </c>
      <c r="AN37" s="33">
        <v>0</v>
      </c>
      <c r="AO37" s="25">
        <v>0</v>
      </c>
    </row>
    <row r="38" ht="20.1" customHeight="true" spans="1:41">
      <c r="A38" s="13" t="s">
        <v>36</v>
      </c>
      <c r="B38" s="13" t="s">
        <v>36</v>
      </c>
      <c r="C38" s="13" t="s">
        <v>36</v>
      </c>
      <c r="D38" s="13" t="s">
        <v>214</v>
      </c>
      <c r="E38" s="33">
        <f t="shared" si="0"/>
        <v>3203.17</v>
      </c>
      <c r="F38" s="33">
        <f t="shared" si="1"/>
        <v>3203.17</v>
      </c>
      <c r="G38" s="33">
        <f t="shared" si="2"/>
        <v>3203.17</v>
      </c>
      <c r="H38" s="33">
        <v>3203.17</v>
      </c>
      <c r="I38" s="25">
        <v>0</v>
      </c>
      <c r="J38" s="33">
        <f t="shared" si="3"/>
        <v>0</v>
      </c>
      <c r="K38" s="33">
        <v>0</v>
      </c>
      <c r="L38" s="25">
        <v>0</v>
      </c>
      <c r="M38" s="33">
        <f t="shared" si="4"/>
        <v>0</v>
      </c>
      <c r="N38" s="33">
        <v>0</v>
      </c>
      <c r="O38" s="25">
        <v>0</v>
      </c>
      <c r="P38" s="26">
        <f t="shared" si="5"/>
        <v>0</v>
      </c>
      <c r="Q38" s="33">
        <f t="shared" si="6"/>
        <v>0</v>
      </c>
      <c r="R38" s="33">
        <v>0</v>
      </c>
      <c r="S38" s="25">
        <v>0</v>
      </c>
      <c r="T38" s="33">
        <f t="shared" si="7"/>
        <v>0</v>
      </c>
      <c r="U38" s="33">
        <v>0</v>
      </c>
      <c r="V38" s="33">
        <v>0</v>
      </c>
      <c r="W38" s="33">
        <f t="shared" si="8"/>
        <v>0</v>
      </c>
      <c r="X38" s="33">
        <v>0</v>
      </c>
      <c r="Y38" s="25">
        <v>0</v>
      </c>
      <c r="Z38" s="26">
        <f t="shared" si="9"/>
        <v>0</v>
      </c>
      <c r="AA38" s="33">
        <f t="shared" si="10"/>
        <v>0</v>
      </c>
      <c r="AB38" s="33">
        <v>0</v>
      </c>
      <c r="AC38" s="25">
        <v>0</v>
      </c>
      <c r="AD38" s="33">
        <f t="shared" si="11"/>
        <v>0</v>
      </c>
      <c r="AE38" s="33">
        <v>0</v>
      </c>
      <c r="AF38" s="25">
        <v>0</v>
      </c>
      <c r="AG38" s="33">
        <f t="shared" si="12"/>
        <v>0</v>
      </c>
      <c r="AH38" s="33">
        <v>0</v>
      </c>
      <c r="AI38" s="25">
        <v>0</v>
      </c>
      <c r="AJ38" s="33">
        <f t="shared" si="13"/>
        <v>0</v>
      </c>
      <c r="AK38" s="33">
        <v>0</v>
      </c>
      <c r="AL38" s="25">
        <v>0</v>
      </c>
      <c r="AM38" s="33">
        <f t="shared" si="14"/>
        <v>0</v>
      </c>
      <c r="AN38" s="33">
        <v>0</v>
      </c>
      <c r="AO38" s="25">
        <v>0</v>
      </c>
    </row>
    <row r="39" ht="20.1" customHeight="true" spans="1:41">
      <c r="A39" s="13" t="s">
        <v>215</v>
      </c>
      <c r="B39" s="13" t="s">
        <v>84</v>
      </c>
      <c r="C39" s="13" t="s">
        <v>120</v>
      </c>
      <c r="D39" s="13" t="s">
        <v>216</v>
      </c>
      <c r="E39" s="33">
        <f t="shared" ref="E39:E70" si="15">SUM(F39,P39,Z39)</f>
        <v>2165.1</v>
      </c>
      <c r="F39" s="33">
        <f t="shared" ref="F39:F70" si="16">SUM(G39,J39,M39)</f>
        <v>2165.1</v>
      </c>
      <c r="G39" s="33">
        <f t="shared" ref="G39:G70" si="17">SUM(H39:I39)</f>
        <v>2165.1</v>
      </c>
      <c r="H39" s="33">
        <v>2165.1</v>
      </c>
      <c r="I39" s="25">
        <v>0</v>
      </c>
      <c r="J39" s="33">
        <f t="shared" ref="J39:J70" si="18">SUM(K39:L39)</f>
        <v>0</v>
      </c>
      <c r="K39" s="33">
        <v>0</v>
      </c>
      <c r="L39" s="25">
        <v>0</v>
      </c>
      <c r="M39" s="33">
        <f t="shared" ref="M39:M70" si="19">SUM(N39:O39)</f>
        <v>0</v>
      </c>
      <c r="N39" s="33">
        <v>0</v>
      </c>
      <c r="O39" s="25">
        <v>0</v>
      </c>
      <c r="P39" s="26">
        <f t="shared" ref="P39:P70" si="20">SUM(Q39,T39,W39)</f>
        <v>0</v>
      </c>
      <c r="Q39" s="33">
        <f t="shared" ref="Q39:Q70" si="21">SUM(R39:S39)</f>
        <v>0</v>
      </c>
      <c r="R39" s="33">
        <v>0</v>
      </c>
      <c r="S39" s="25">
        <v>0</v>
      </c>
      <c r="T39" s="33">
        <f t="shared" ref="T39:T70" si="22">SUM(U39:V39)</f>
        <v>0</v>
      </c>
      <c r="U39" s="33">
        <v>0</v>
      </c>
      <c r="V39" s="33">
        <v>0</v>
      </c>
      <c r="W39" s="33">
        <f t="shared" ref="W39:W70" si="23">SUM(X39:Y39)</f>
        <v>0</v>
      </c>
      <c r="X39" s="33">
        <v>0</v>
      </c>
      <c r="Y39" s="25">
        <v>0</v>
      </c>
      <c r="Z39" s="26">
        <f t="shared" ref="Z39:Z70" si="24">SUM(AA39,AD39,AG39,AJ39,AM39)</f>
        <v>0</v>
      </c>
      <c r="AA39" s="33">
        <f t="shared" ref="AA39:AA70" si="25">SUM(AB39:AC39)</f>
        <v>0</v>
      </c>
      <c r="AB39" s="33">
        <v>0</v>
      </c>
      <c r="AC39" s="25">
        <v>0</v>
      </c>
      <c r="AD39" s="33">
        <f t="shared" ref="AD39:AD70" si="26">SUM(AE39:AF39)</f>
        <v>0</v>
      </c>
      <c r="AE39" s="33">
        <v>0</v>
      </c>
      <c r="AF39" s="25">
        <v>0</v>
      </c>
      <c r="AG39" s="33">
        <f t="shared" ref="AG39:AG70" si="27">SUM(AH39:AI39)</f>
        <v>0</v>
      </c>
      <c r="AH39" s="33">
        <v>0</v>
      </c>
      <c r="AI39" s="25">
        <v>0</v>
      </c>
      <c r="AJ39" s="33">
        <f t="shared" ref="AJ39:AJ70" si="28">SUM(AK39:AL39)</f>
        <v>0</v>
      </c>
      <c r="AK39" s="33">
        <v>0</v>
      </c>
      <c r="AL39" s="25">
        <v>0</v>
      </c>
      <c r="AM39" s="33">
        <f t="shared" ref="AM39:AM70" si="29">SUM(AN39:AO39)</f>
        <v>0</v>
      </c>
      <c r="AN39" s="33">
        <v>0</v>
      </c>
      <c r="AO39" s="25">
        <v>0</v>
      </c>
    </row>
    <row r="40" ht="20.1" customHeight="true" spans="1:41">
      <c r="A40" s="13" t="s">
        <v>215</v>
      </c>
      <c r="B40" s="13" t="s">
        <v>83</v>
      </c>
      <c r="C40" s="13" t="s">
        <v>120</v>
      </c>
      <c r="D40" s="13" t="s">
        <v>217</v>
      </c>
      <c r="E40" s="33">
        <f t="shared" si="15"/>
        <v>581.88</v>
      </c>
      <c r="F40" s="33">
        <f t="shared" si="16"/>
        <v>581.88</v>
      </c>
      <c r="G40" s="33">
        <f t="shared" si="17"/>
        <v>581.88</v>
      </c>
      <c r="H40" s="33">
        <v>581.88</v>
      </c>
      <c r="I40" s="25">
        <v>0</v>
      </c>
      <c r="J40" s="33">
        <f t="shared" si="18"/>
        <v>0</v>
      </c>
      <c r="K40" s="33">
        <v>0</v>
      </c>
      <c r="L40" s="25">
        <v>0</v>
      </c>
      <c r="M40" s="33">
        <f t="shared" si="19"/>
        <v>0</v>
      </c>
      <c r="N40" s="33">
        <v>0</v>
      </c>
      <c r="O40" s="25">
        <v>0</v>
      </c>
      <c r="P40" s="26">
        <f t="shared" si="20"/>
        <v>0</v>
      </c>
      <c r="Q40" s="33">
        <f t="shared" si="21"/>
        <v>0</v>
      </c>
      <c r="R40" s="33">
        <v>0</v>
      </c>
      <c r="S40" s="25">
        <v>0</v>
      </c>
      <c r="T40" s="33">
        <f t="shared" si="22"/>
        <v>0</v>
      </c>
      <c r="U40" s="33">
        <v>0</v>
      </c>
      <c r="V40" s="33">
        <v>0</v>
      </c>
      <c r="W40" s="33">
        <f t="shared" si="23"/>
        <v>0</v>
      </c>
      <c r="X40" s="33">
        <v>0</v>
      </c>
      <c r="Y40" s="25">
        <v>0</v>
      </c>
      <c r="Z40" s="26">
        <f t="shared" si="24"/>
        <v>0</v>
      </c>
      <c r="AA40" s="33">
        <f t="shared" si="25"/>
        <v>0</v>
      </c>
      <c r="AB40" s="33">
        <v>0</v>
      </c>
      <c r="AC40" s="25">
        <v>0</v>
      </c>
      <c r="AD40" s="33">
        <f t="shared" si="26"/>
        <v>0</v>
      </c>
      <c r="AE40" s="33">
        <v>0</v>
      </c>
      <c r="AF40" s="25">
        <v>0</v>
      </c>
      <c r="AG40" s="33">
        <f t="shared" si="27"/>
        <v>0</v>
      </c>
      <c r="AH40" s="33">
        <v>0</v>
      </c>
      <c r="AI40" s="25">
        <v>0</v>
      </c>
      <c r="AJ40" s="33">
        <f t="shared" si="28"/>
        <v>0</v>
      </c>
      <c r="AK40" s="33">
        <v>0</v>
      </c>
      <c r="AL40" s="25">
        <v>0</v>
      </c>
      <c r="AM40" s="33">
        <f t="shared" si="29"/>
        <v>0</v>
      </c>
      <c r="AN40" s="33">
        <v>0</v>
      </c>
      <c r="AO40" s="25">
        <v>0</v>
      </c>
    </row>
    <row r="41" ht="20.1" customHeight="true" spans="1:41">
      <c r="A41" s="13" t="s">
        <v>215</v>
      </c>
      <c r="B41" s="13" t="s">
        <v>97</v>
      </c>
      <c r="C41" s="13" t="s">
        <v>120</v>
      </c>
      <c r="D41" s="13" t="s">
        <v>218</v>
      </c>
      <c r="E41" s="33">
        <f t="shared" si="15"/>
        <v>282</v>
      </c>
      <c r="F41" s="33">
        <f t="shared" si="16"/>
        <v>282</v>
      </c>
      <c r="G41" s="33">
        <f t="shared" si="17"/>
        <v>282</v>
      </c>
      <c r="H41" s="33">
        <v>282</v>
      </c>
      <c r="I41" s="25">
        <v>0</v>
      </c>
      <c r="J41" s="33">
        <f t="shared" si="18"/>
        <v>0</v>
      </c>
      <c r="K41" s="33">
        <v>0</v>
      </c>
      <c r="L41" s="25">
        <v>0</v>
      </c>
      <c r="M41" s="33">
        <f t="shared" si="19"/>
        <v>0</v>
      </c>
      <c r="N41" s="33">
        <v>0</v>
      </c>
      <c r="O41" s="25">
        <v>0</v>
      </c>
      <c r="P41" s="26">
        <f t="shared" si="20"/>
        <v>0</v>
      </c>
      <c r="Q41" s="33">
        <f t="shared" si="21"/>
        <v>0</v>
      </c>
      <c r="R41" s="33">
        <v>0</v>
      </c>
      <c r="S41" s="25">
        <v>0</v>
      </c>
      <c r="T41" s="33">
        <f t="shared" si="22"/>
        <v>0</v>
      </c>
      <c r="U41" s="33">
        <v>0</v>
      </c>
      <c r="V41" s="33">
        <v>0</v>
      </c>
      <c r="W41" s="33">
        <f t="shared" si="23"/>
        <v>0</v>
      </c>
      <c r="X41" s="33">
        <v>0</v>
      </c>
      <c r="Y41" s="25">
        <v>0</v>
      </c>
      <c r="Z41" s="26">
        <f t="shared" si="24"/>
        <v>0</v>
      </c>
      <c r="AA41" s="33">
        <f t="shared" si="25"/>
        <v>0</v>
      </c>
      <c r="AB41" s="33">
        <v>0</v>
      </c>
      <c r="AC41" s="25">
        <v>0</v>
      </c>
      <c r="AD41" s="33">
        <f t="shared" si="26"/>
        <v>0</v>
      </c>
      <c r="AE41" s="33">
        <v>0</v>
      </c>
      <c r="AF41" s="25">
        <v>0</v>
      </c>
      <c r="AG41" s="33">
        <f t="shared" si="27"/>
        <v>0</v>
      </c>
      <c r="AH41" s="33">
        <v>0</v>
      </c>
      <c r="AI41" s="25">
        <v>0</v>
      </c>
      <c r="AJ41" s="33">
        <f t="shared" si="28"/>
        <v>0</v>
      </c>
      <c r="AK41" s="33">
        <v>0</v>
      </c>
      <c r="AL41" s="25">
        <v>0</v>
      </c>
      <c r="AM41" s="33">
        <f t="shared" si="29"/>
        <v>0</v>
      </c>
      <c r="AN41" s="33">
        <v>0</v>
      </c>
      <c r="AO41" s="25">
        <v>0</v>
      </c>
    </row>
    <row r="42" ht="20.1" customHeight="true" spans="1:41">
      <c r="A42" s="13" t="s">
        <v>215</v>
      </c>
      <c r="B42" s="13" t="s">
        <v>92</v>
      </c>
      <c r="C42" s="13" t="s">
        <v>120</v>
      </c>
      <c r="D42" s="13" t="s">
        <v>219</v>
      </c>
      <c r="E42" s="33">
        <f t="shared" si="15"/>
        <v>174.19</v>
      </c>
      <c r="F42" s="33">
        <f t="shared" si="16"/>
        <v>174.19</v>
      </c>
      <c r="G42" s="33">
        <f t="shared" si="17"/>
        <v>174.19</v>
      </c>
      <c r="H42" s="33">
        <v>174.19</v>
      </c>
      <c r="I42" s="25">
        <v>0</v>
      </c>
      <c r="J42" s="33">
        <f t="shared" si="18"/>
        <v>0</v>
      </c>
      <c r="K42" s="33">
        <v>0</v>
      </c>
      <c r="L42" s="25">
        <v>0</v>
      </c>
      <c r="M42" s="33">
        <f t="shared" si="19"/>
        <v>0</v>
      </c>
      <c r="N42" s="33">
        <v>0</v>
      </c>
      <c r="O42" s="25">
        <v>0</v>
      </c>
      <c r="P42" s="26">
        <f t="shared" si="20"/>
        <v>0</v>
      </c>
      <c r="Q42" s="33">
        <f t="shared" si="21"/>
        <v>0</v>
      </c>
      <c r="R42" s="33">
        <v>0</v>
      </c>
      <c r="S42" s="25">
        <v>0</v>
      </c>
      <c r="T42" s="33">
        <f t="shared" si="22"/>
        <v>0</v>
      </c>
      <c r="U42" s="33">
        <v>0</v>
      </c>
      <c r="V42" s="33">
        <v>0</v>
      </c>
      <c r="W42" s="33">
        <f t="shared" si="23"/>
        <v>0</v>
      </c>
      <c r="X42" s="33">
        <v>0</v>
      </c>
      <c r="Y42" s="25">
        <v>0</v>
      </c>
      <c r="Z42" s="26">
        <f t="shared" si="24"/>
        <v>0</v>
      </c>
      <c r="AA42" s="33">
        <f t="shared" si="25"/>
        <v>0</v>
      </c>
      <c r="AB42" s="33">
        <v>0</v>
      </c>
      <c r="AC42" s="25">
        <v>0</v>
      </c>
      <c r="AD42" s="33">
        <f t="shared" si="26"/>
        <v>0</v>
      </c>
      <c r="AE42" s="33">
        <v>0</v>
      </c>
      <c r="AF42" s="25">
        <v>0</v>
      </c>
      <c r="AG42" s="33">
        <f t="shared" si="27"/>
        <v>0</v>
      </c>
      <c r="AH42" s="33">
        <v>0</v>
      </c>
      <c r="AI42" s="25">
        <v>0</v>
      </c>
      <c r="AJ42" s="33">
        <f t="shared" si="28"/>
        <v>0</v>
      </c>
      <c r="AK42" s="33">
        <v>0</v>
      </c>
      <c r="AL42" s="25">
        <v>0</v>
      </c>
      <c r="AM42" s="33">
        <f t="shared" si="29"/>
        <v>0</v>
      </c>
      <c r="AN42" s="33">
        <v>0</v>
      </c>
      <c r="AO42" s="25">
        <v>0</v>
      </c>
    </row>
    <row r="43" ht="20.1" customHeight="true" spans="1:41">
      <c r="A43" s="13" t="s">
        <v>36</v>
      </c>
      <c r="B43" s="13" t="s">
        <v>36</v>
      </c>
      <c r="C43" s="13" t="s">
        <v>36</v>
      </c>
      <c r="D43" s="13" t="s">
        <v>220</v>
      </c>
      <c r="E43" s="33">
        <f t="shared" si="15"/>
        <v>2100.07</v>
      </c>
      <c r="F43" s="33">
        <f t="shared" si="16"/>
        <v>2100.07</v>
      </c>
      <c r="G43" s="33">
        <f t="shared" si="17"/>
        <v>2100.07</v>
      </c>
      <c r="H43" s="33">
        <v>1081.4</v>
      </c>
      <c r="I43" s="25">
        <v>1018.67</v>
      </c>
      <c r="J43" s="33">
        <f t="shared" si="18"/>
        <v>0</v>
      </c>
      <c r="K43" s="33">
        <v>0</v>
      </c>
      <c r="L43" s="25">
        <v>0</v>
      </c>
      <c r="M43" s="33">
        <f t="shared" si="19"/>
        <v>0</v>
      </c>
      <c r="N43" s="33">
        <v>0</v>
      </c>
      <c r="O43" s="25">
        <v>0</v>
      </c>
      <c r="P43" s="26">
        <f t="shared" si="20"/>
        <v>0</v>
      </c>
      <c r="Q43" s="33">
        <f t="shared" si="21"/>
        <v>0</v>
      </c>
      <c r="R43" s="33">
        <v>0</v>
      </c>
      <c r="S43" s="25">
        <v>0</v>
      </c>
      <c r="T43" s="33">
        <f t="shared" si="22"/>
        <v>0</v>
      </c>
      <c r="U43" s="33">
        <v>0</v>
      </c>
      <c r="V43" s="33">
        <v>0</v>
      </c>
      <c r="W43" s="33">
        <f t="shared" si="23"/>
        <v>0</v>
      </c>
      <c r="X43" s="33">
        <v>0</v>
      </c>
      <c r="Y43" s="25">
        <v>0</v>
      </c>
      <c r="Z43" s="26">
        <f t="shared" si="24"/>
        <v>0</v>
      </c>
      <c r="AA43" s="33">
        <f t="shared" si="25"/>
        <v>0</v>
      </c>
      <c r="AB43" s="33">
        <v>0</v>
      </c>
      <c r="AC43" s="25">
        <v>0</v>
      </c>
      <c r="AD43" s="33">
        <f t="shared" si="26"/>
        <v>0</v>
      </c>
      <c r="AE43" s="33">
        <v>0</v>
      </c>
      <c r="AF43" s="25">
        <v>0</v>
      </c>
      <c r="AG43" s="33">
        <f t="shared" si="27"/>
        <v>0</v>
      </c>
      <c r="AH43" s="33">
        <v>0</v>
      </c>
      <c r="AI43" s="25">
        <v>0</v>
      </c>
      <c r="AJ43" s="33">
        <f t="shared" si="28"/>
        <v>0</v>
      </c>
      <c r="AK43" s="33">
        <v>0</v>
      </c>
      <c r="AL43" s="25">
        <v>0</v>
      </c>
      <c r="AM43" s="33">
        <f t="shared" si="29"/>
        <v>0</v>
      </c>
      <c r="AN43" s="33">
        <v>0</v>
      </c>
      <c r="AO43" s="25">
        <v>0</v>
      </c>
    </row>
    <row r="44" ht="20.1" customHeight="true" spans="1:41">
      <c r="A44" s="13" t="s">
        <v>221</v>
      </c>
      <c r="B44" s="13" t="s">
        <v>84</v>
      </c>
      <c r="C44" s="13" t="s">
        <v>120</v>
      </c>
      <c r="D44" s="13" t="s">
        <v>222</v>
      </c>
      <c r="E44" s="33">
        <f t="shared" si="15"/>
        <v>726.36</v>
      </c>
      <c r="F44" s="33">
        <f t="shared" si="16"/>
        <v>726.36</v>
      </c>
      <c r="G44" s="33">
        <f t="shared" si="17"/>
        <v>726.36</v>
      </c>
      <c r="H44" s="33">
        <v>718.2</v>
      </c>
      <c r="I44" s="25">
        <v>8.16</v>
      </c>
      <c r="J44" s="33">
        <f t="shared" si="18"/>
        <v>0</v>
      </c>
      <c r="K44" s="33">
        <v>0</v>
      </c>
      <c r="L44" s="25">
        <v>0</v>
      </c>
      <c r="M44" s="33">
        <f t="shared" si="19"/>
        <v>0</v>
      </c>
      <c r="N44" s="33">
        <v>0</v>
      </c>
      <c r="O44" s="25">
        <v>0</v>
      </c>
      <c r="P44" s="26">
        <f t="shared" si="20"/>
        <v>0</v>
      </c>
      <c r="Q44" s="33">
        <f t="shared" si="21"/>
        <v>0</v>
      </c>
      <c r="R44" s="33">
        <v>0</v>
      </c>
      <c r="S44" s="25">
        <v>0</v>
      </c>
      <c r="T44" s="33">
        <f t="shared" si="22"/>
        <v>0</v>
      </c>
      <c r="U44" s="33">
        <v>0</v>
      </c>
      <c r="V44" s="33">
        <v>0</v>
      </c>
      <c r="W44" s="33">
        <f t="shared" si="23"/>
        <v>0</v>
      </c>
      <c r="X44" s="33">
        <v>0</v>
      </c>
      <c r="Y44" s="25">
        <v>0</v>
      </c>
      <c r="Z44" s="26">
        <f t="shared" si="24"/>
        <v>0</v>
      </c>
      <c r="AA44" s="33">
        <f t="shared" si="25"/>
        <v>0</v>
      </c>
      <c r="AB44" s="33">
        <v>0</v>
      </c>
      <c r="AC44" s="25">
        <v>0</v>
      </c>
      <c r="AD44" s="33">
        <f t="shared" si="26"/>
        <v>0</v>
      </c>
      <c r="AE44" s="33">
        <v>0</v>
      </c>
      <c r="AF44" s="25">
        <v>0</v>
      </c>
      <c r="AG44" s="33">
        <f t="shared" si="27"/>
        <v>0</v>
      </c>
      <c r="AH44" s="33">
        <v>0</v>
      </c>
      <c r="AI44" s="25">
        <v>0</v>
      </c>
      <c r="AJ44" s="33">
        <f t="shared" si="28"/>
        <v>0</v>
      </c>
      <c r="AK44" s="33">
        <v>0</v>
      </c>
      <c r="AL44" s="25">
        <v>0</v>
      </c>
      <c r="AM44" s="33">
        <f t="shared" si="29"/>
        <v>0</v>
      </c>
      <c r="AN44" s="33">
        <v>0</v>
      </c>
      <c r="AO44" s="25">
        <v>0</v>
      </c>
    </row>
    <row r="45" ht="20.1" customHeight="true" spans="1:41">
      <c r="A45" s="13" t="s">
        <v>221</v>
      </c>
      <c r="B45" s="13" t="s">
        <v>83</v>
      </c>
      <c r="C45" s="13" t="s">
        <v>120</v>
      </c>
      <c r="D45" s="13" t="s">
        <v>223</v>
      </c>
      <c r="E45" s="33">
        <f t="shared" si="15"/>
        <v>0.95</v>
      </c>
      <c r="F45" s="33">
        <f t="shared" si="16"/>
        <v>0.95</v>
      </c>
      <c r="G45" s="33">
        <f t="shared" si="17"/>
        <v>0.95</v>
      </c>
      <c r="H45" s="33">
        <v>0.95</v>
      </c>
      <c r="I45" s="25">
        <v>0</v>
      </c>
      <c r="J45" s="33">
        <f t="shared" si="18"/>
        <v>0</v>
      </c>
      <c r="K45" s="33">
        <v>0</v>
      </c>
      <c r="L45" s="25">
        <v>0</v>
      </c>
      <c r="M45" s="33">
        <f t="shared" si="19"/>
        <v>0</v>
      </c>
      <c r="N45" s="33">
        <v>0</v>
      </c>
      <c r="O45" s="25">
        <v>0</v>
      </c>
      <c r="P45" s="26">
        <f t="shared" si="20"/>
        <v>0</v>
      </c>
      <c r="Q45" s="33">
        <f t="shared" si="21"/>
        <v>0</v>
      </c>
      <c r="R45" s="33">
        <v>0</v>
      </c>
      <c r="S45" s="25">
        <v>0</v>
      </c>
      <c r="T45" s="33">
        <f t="shared" si="22"/>
        <v>0</v>
      </c>
      <c r="U45" s="33">
        <v>0</v>
      </c>
      <c r="V45" s="33">
        <v>0</v>
      </c>
      <c r="W45" s="33">
        <f t="shared" si="23"/>
        <v>0</v>
      </c>
      <c r="X45" s="33">
        <v>0</v>
      </c>
      <c r="Y45" s="25">
        <v>0</v>
      </c>
      <c r="Z45" s="26">
        <f t="shared" si="24"/>
        <v>0</v>
      </c>
      <c r="AA45" s="33">
        <f t="shared" si="25"/>
        <v>0</v>
      </c>
      <c r="AB45" s="33">
        <v>0</v>
      </c>
      <c r="AC45" s="25">
        <v>0</v>
      </c>
      <c r="AD45" s="33">
        <f t="shared" si="26"/>
        <v>0</v>
      </c>
      <c r="AE45" s="33">
        <v>0</v>
      </c>
      <c r="AF45" s="25">
        <v>0</v>
      </c>
      <c r="AG45" s="33">
        <f t="shared" si="27"/>
        <v>0</v>
      </c>
      <c r="AH45" s="33">
        <v>0</v>
      </c>
      <c r="AI45" s="25">
        <v>0</v>
      </c>
      <c r="AJ45" s="33">
        <f t="shared" si="28"/>
        <v>0</v>
      </c>
      <c r="AK45" s="33">
        <v>0</v>
      </c>
      <c r="AL45" s="25">
        <v>0</v>
      </c>
      <c r="AM45" s="33">
        <f t="shared" si="29"/>
        <v>0</v>
      </c>
      <c r="AN45" s="33">
        <v>0</v>
      </c>
      <c r="AO45" s="25">
        <v>0</v>
      </c>
    </row>
    <row r="46" ht="20.1" customHeight="true" spans="1:41">
      <c r="A46" s="13" t="s">
        <v>221</v>
      </c>
      <c r="B46" s="13" t="s">
        <v>97</v>
      </c>
      <c r="C46" s="13" t="s">
        <v>120</v>
      </c>
      <c r="D46" s="13" t="s">
        <v>224</v>
      </c>
      <c r="E46" s="33">
        <f t="shared" si="15"/>
        <v>1.9</v>
      </c>
      <c r="F46" s="33">
        <f t="shared" si="16"/>
        <v>1.9</v>
      </c>
      <c r="G46" s="33">
        <f t="shared" si="17"/>
        <v>1.9</v>
      </c>
      <c r="H46" s="33">
        <v>1.9</v>
      </c>
      <c r="I46" s="25">
        <v>0</v>
      </c>
      <c r="J46" s="33">
        <f t="shared" si="18"/>
        <v>0</v>
      </c>
      <c r="K46" s="33">
        <v>0</v>
      </c>
      <c r="L46" s="25">
        <v>0</v>
      </c>
      <c r="M46" s="33">
        <f t="shared" si="19"/>
        <v>0</v>
      </c>
      <c r="N46" s="33">
        <v>0</v>
      </c>
      <c r="O46" s="25">
        <v>0</v>
      </c>
      <c r="P46" s="26">
        <f t="shared" si="20"/>
        <v>0</v>
      </c>
      <c r="Q46" s="33">
        <f t="shared" si="21"/>
        <v>0</v>
      </c>
      <c r="R46" s="33">
        <v>0</v>
      </c>
      <c r="S46" s="25">
        <v>0</v>
      </c>
      <c r="T46" s="33">
        <f t="shared" si="22"/>
        <v>0</v>
      </c>
      <c r="U46" s="33">
        <v>0</v>
      </c>
      <c r="V46" s="33">
        <v>0</v>
      </c>
      <c r="W46" s="33">
        <f t="shared" si="23"/>
        <v>0</v>
      </c>
      <c r="X46" s="33">
        <v>0</v>
      </c>
      <c r="Y46" s="25">
        <v>0</v>
      </c>
      <c r="Z46" s="26">
        <f t="shared" si="24"/>
        <v>0</v>
      </c>
      <c r="AA46" s="33">
        <f t="shared" si="25"/>
        <v>0</v>
      </c>
      <c r="AB46" s="33">
        <v>0</v>
      </c>
      <c r="AC46" s="25">
        <v>0</v>
      </c>
      <c r="AD46" s="33">
        <f t="shared" si="26"/>
        <v>0</v>
      </c>
      <c r="AE46" s="33">
        <v>0</v>
      </c>
      <c r="AF46" s="25">
        <v>0</v>
      </c>
      <c r="AG46" s="33">
        <f t="shared" si="27"/>
        <v>0</v>
      </c>
      <c r="AH46" s="33">
        <v>0</v>
      </c>
      <c r="AI46" s="25">
        <v>0</v>
      </c>
      <c r="AJ46" s="33">
        <f t="shared" si="28"/>
        <v>0</v>
      </c>
      <c r="AK46" s="33">
        <v>0</v>
      </c>
      <c r="AL46" s="25">
        <v>0</v>
      </c>
      <c r="AM46" s="33">
        <f t="shared" si="29"/>
        <v>0</v>
      </c>
      <c r="AN46" s="33">
        <v>0</v>
      </c>
      <c r="AO46" s="25">
        <v>0</v>
      </c>
    </row>
    <row r="47" ht="20.1" customHeight="true" spans="1:41">
      <c r="A47" s="13" t="s">
        <v>221</v>
      </c>
      <c r="B47" s="13" t="s">
        <v>109</v>
      </c>
      <c r="C47" s="13" t="s">
        <v>120</v>
      </c>
      <c r="D47" s="13" t="s">
        <v>225</v>
      </c>
      <c r="E47" s="33">
        <f t="shared" si="15"/>
        <v>161.61</v>
      </c>
      <c r="F47" s="33">
        <f t="shared" si="16"/>
        <v>161.61</v>
      </c>
      <c r="G47" s="33">
        <f t="shared" si="17"/>
        <v>161.61</v>
      </c>
      <c r="H47" s="33">
        <v>0</v>
      </c>
      <c r="I47" s="25">
        <v>161.61</v>
      </c>
      <c r="J47" s="33">
        <f t="shared" si="18"/>
        <v>0</v>
      </c>
      <c r="K47" s="33">
        <v>0</v>
      </c>
      <c r="L47" s="25">
        <v>0</v>
      </c>
      <c r="M47" s="33">
        <f t="shared" si="19"/>
        <v>0</v>
      </c>
      <c r="N47" s="33">
        <v>0</v>
      </c>
      <c r="O47" s="25">
        <v>0</v>
      </c>
      <c r="P47" s="26">
        <f t="shared" si="20"/>
        <v>0</v>
      </c>
      <c r="Q47" s="33">
        <f t="shared" si="21"/>
        <v>0</v>
      </c>
      <c r="R47" s="33">
        <v>0</v>
      </c>
      <c r="S47" s="25">
        <v>0</v>
      </c>
      <c r="T47" s="33">
        <f t="shared" si="22"/>
        <v>0</v>
      </c>
      <c r="U47" s="33">
        <v>0</v>
      </c>
      <c r="V47" s="33">
        <v>0</v>
      </c>
      <c r="W47" s="33">
        <f t="shared" si="23"/>
        <v>0</v>
      </c>
      <c r="X47" s="33">
        <v>0</v>
      </c>
      <c r="Y47" s="25">
        <v>0</v>
      </c>
      <c r="Z47" s="26">
        <f t="shared" si="24"/>
        <v>0</v>
      </c>
      <c r="AA47" s="33">
        <f t="shared" si="25"/>
        <v>0</v>
      </c>
      <c r="AB47" s="33">
        <v>0</v>
      </c>
      <c r="AC47" s="25">
        <v>0</v>
      </c>
      <c r="AD47" s="33">
        <f t="shared" si="26"/>
        <v>0</v>
      </c>
      <c r="AE47" s="33">
        <v>0</v>
      </c>
      <c r="AF47" s="25">
        <v>0</v>
      </c>
      <c r="AG47" s="33">
        <f t="shared" si="27"/>
        <v>0</v>
      </c>
      <c r="AH47" s="33">
        <v>0</v>
      </c>
      <c r="AI47" s="25">
        <v>0</v>
      </c>
      <c r="AJ47" s="33">
        <f t="shared" si="28"/>
        <v>0</v>
      </c>
      <c r="AK47" s="33">
        <v>0</v>
      </c>
      <c r="AL47" s="25">
        <v>0</v>
      </c>
      <c r="AM47" s="33">
        <f t="shared" si="29"/>
        <v>0</v>
      </c>
      <c r="AN47" s="33">
        <v>0</v>
      </c>
      <c r="AO47" s="25">
        <v>0</v>
      </c>
    </row>
    <row r="48" ht="20.1" customHeight="true" spans="1:41">
      <c r="A48" s="13" t="s">
        <v>221</v>
      </c>
      <c r="B48" s="13" t="s">
        <v>102</v>
      </c>
      <c r="C48" s="13" t="s">
        <v>120</v>
      </c>
      <c r="D48" s="13" t="s">
        <v>226</v>
      </c>
      <c r="E48" s="33">
        <f t="shared" si="15"/>
        <v>807.8</v>
      </c>
      <c r="F48" s="33">
        <f t="shared" si="16"/>
        <v>807.8</v>
      </c>
      <c r="G48" s="33">
        <f t="shared" si="17"/>
        <v>807.8</v>
      </c>
      <c r="H48" s="33">
        <v>86.54</v>
      </c>
      <c r="I48" s="25">
        <v>721.26</v>
      </c>
      <c r="J48" s="33">
        <f t="shared" si="18"/>
        <v>0</v>
      </c>
      <c r="K48" s="33">
        <v>0</v>
      </c>
      <c r="L48" s="25">
        <v>0</v>
      </c>
      <c r="M48" s="33">
        <f t="shared" si="19"/>
        <v>0</v>
      </c>
      <c r="N48" s="33">
        <v>0</v>
      </c>
      <c r="O48" s="25">
        <v>0</v>
      </c>
      <c r="P48" s="26">
        <f t="shared" si="20"/>
        <v>0</v>
      </c>
      <c r="Q48" s="33">
        <f t="shared" si="21"/>
        <v>0</v>
      </c>
      <c r="R48" s="33">
        <v>0</v>
      </c>
      <c r="S48" s="25">
        <v>0</v>
      </c>
      <c r="T48" s="33">
        <f t="shared" si="22"/>
        <v>0</v>
      </c>
      <c r="U48" s="33">
        <v>0</v>
      </c>
      <c r="V48" s="33">
        <v>0</v>
      </c>
      <c r="W48" s="33">
        <f t="shared" si="23"/>
        <v>0</v>
      </c>
      <c r="X48" s="33">
        <v>0</v>
      </c>
      <c r="Y48" s="25">
        <v>0</v>
      </c>
      <c r="Z48" s="26">
        <f t="shared" si="24"/>
        <v>0</v>
      </c>
      <c r="AA48" s="33">
        <f t="shared" si="25"/>
        <v>0</v>
      </c>
      <c r="AB48" s="33">
        <v>0</v>
      </c>
      <c r="AC48" s="25">
        <v>0</v>
      </c>
      <c r="AD48" s="33">
        <f t="shared" si="26"/>
        <v>0</v>
      </c>
      <c r="AE48" s="33">
        <v>0</v>
      </c>
      <c r="AF48" s="25">
        <v>0</v>
      </c>
      <c r="AG48" s="33">
        <f t="shared" si="27"/>
        <v>0</v>
      </c>
      <c r="AH48" s="33">
        <v>0</v>
      </c>
      <c r="AI48" s="25">
        <v>0</v>
      </c>
      <c r="AJ48" s="33">
        <f t="shared" si="28"/>
        <v>0</v>
      </c>
      <c r="AK48" s="33">
        <v>0</v>
      </c>
      <c r="AL48" s="25">
        <v>0</v>
      </c>
      <c r="AM48" s="33">
        <f t="shared" si="29"/>
        <v>0</v>
      </c>
      <c r="AN48" s="33">
        <v>0</v>
      </c>
      <c r="AO48" s="25">
        <v>0</v>
      </c>
    </row>
    <row r="49" ht="20.1" customHeight="true" spans="1:41">
      <c r="A49" s="13" t="s">
        <v>221</v>
      </c>
      <c r="B49" s="13" t="s">
        <v>96</v>
      </c>
      <c r="C49" s="13" t="s">
        <v>120</v>
      </c>
      <c r="D49" s="13" t="s">
        <v>228</v>
      </c>
      <c r="E49" s="33">
        <f t="shared" si="15"/>
        <v>57.04</v>
      </c>
      <c r="F49" s="33">
        <f t="shared" si="16"/>
        <v>57.04</v>
      </c>
      <c r="G49" s="33">
        <f t="shared" si="17"/>
        <v>57.04</v>
      </c>
      <c r="H49" s="33">
        <v>57.04</v>
      </c>
      <c r="I49" s="25">
        <v>0</v>
      </c>
      <c r="J49" s="33">
        <f t="shared" si="18"/>
        <v>0</v>
      </c>
      <c r="K49" s="33">
        <v>0</v>
      </c>
      <c r="L49" s="25">
        <v>0</v>
      </c>
      <c r="M49" s="33">
        <f t="shared" si="19"/>
        <v>0</v>
      </c>
      <c r="N49" s="33">
        <v>0</v>
      </c>
      <c r="O49" s="25">
        <v>0</v>
      </c>
      <c r="P49" s="26">
        <f t="shared" si="20"/>
        <v>0</v>
      </c>
      <c r="Q49" s="33">
        <f t="shared" si="21"/>
        <v>0</v>
      </c>
      <c r="R49" s="33">
        <v>0</v>
      </c>
      <c r="S49" s="25">
        <v>0</v>
      </c>
      <c r="T49" s="33">
        <f t="shared" si="22"/>
        <v>0</v>
      </c>
      <c r="U49" s="33">
        <v>0</v>
      </c>
      <c r="V49" s="33">
        <v>0</v>
      </c>
      <c r="W49" s="33">
        <f t="shared" si="23"/>
        <v>0</v>
      </c>
      <c r="X49" s="33">
        <v>0</v>
      </c>
      <c r="Y49" s="25">
        <v>0</v>
      </c>
      <c r="Z49" s="26">
        <f t="shared" si="24"/>
        <v>0</v>
      </c>
      <c r="AA49" s="33">
        <f t="shared" si="25"/>
        <v>0</v>
      </c>
      <c r="AB49" s="33">
        <v>0</v>
      </c>
      <c r="AC49" s="25">
        <v>0</v>
      </c>
      <c r="AD49" s="33">
        <f t="shared" si="26"/>
        <v>0</v>
      </c>
      <c r="AE49" s="33">
        <v>0</v>
      </c>
      <c r="AF49" s="25">
        <v>0</v>
      </c>
      <c r="AG49" s="33">
        <f t="shared" si="27"/>
        <v>0</v>
      </c>
      <c r="AH49" s="33">
        <v>0</v>
      </c>
      <c r="AI49" s="25">
        <v>0</v>
      </c>
      <c r="AJ49" s="33">
        <f t="shared" si="28"/>
        <v>0</v>
      </c>
      <c r="AK49" s="33">
        <v>0</v>
      </c>
      <c r="AL49" s="25">
        <v>0</v>
      </c>
      <c r="AM49" s="33">
        <f t="shared" si="29"/>
        <v>0</v>
      </c>
      <c r="AN49" s="33">
        <v>0</v>
      </c>
      <c r="AO49" s="25">
        <v>0</v>
      </c>
    </row>
    <row r="50" ht="20.1" customHeight="true" spans="1:41">
      <c r="A50" s="13" t="s">
        <v>221</v>
      </c>
      <c r="B50" s="13" t="s">
        <v>105</v>
      </c>
      <c r="C50" s="13" t="s">
        <v>120</v>
      </c>
      <c r="D50" s="13" t="s">
        <v>229</v>
      </c>
      <c r="E50" s="33">
        <f t="shared" si="15"/>
        <v>82.39</v>
      </c>
      <c r="F50" s="33">
        <f t="shared" si="16"/>
        <v>82.39</v>
      </c>
      <c r="G50" s="33">
        <f t="shared" si="17"/>
        <v>82.39</v>
      </c>
      <c r="H50" s="33">
        <v>82.39</v>
      </c>
      <c r="I50" s="25">
        <v>0</v>
      </c>
      <c r="J50" s="33">
        <f t="shared" si="18"/>
        <v>0</v>
      </c>
      <c r="K50" s="33">
        <v>0</v>
      </c>
      <c r="L50" s="25">
        <v>0</v>
      </c>
      <c r="M50" s="33">
        <f t="shared" si="19"/>
        <v>0</v>
      </c>
      <c r="N50" s="33">
        <v>0</v>
      </c>
      <c r="O50" s="25">
        <v>0</v>
      </c>
      <c r="P50" s="26">
        <f t="shared" si="20"/>
        <v>0</v>
      </c>
      <c r="Q50" s="33">
        <f t="shared" si="21"/>
        <v>0</v>
      </c>
      <c r="R50" s="33">
        <v>0</v>
      </c>
      <c r="S50" s="25">
        <v>0</v>
      </c>
      <c r="T50" s="33">
        <f t="shared" si="22"/>
        <v>0</v>
      </c>
      <c r="U50" s="33">
        <v>0</v>
      </c>
      <c r="V50" s="33">
        <v>0</v>
      </c>
      <c r="W50" s="33">
        <f t="shared" si="23"/>
        <v>0</v>
      </c>
      <c r="X50" s="33">
        <v>0</v>
      </c>
      <c r="Y50" s="25">
        <v>0</v>
      </c>
      <c r="Z50" s="26">
        <f t="shared" si="24"/>
        <v>0</v>
      </c>
      <c r="AA50" s="33">
        <f t="shared" si="25"/>
        <v>0</v>
      </c>
      <c r="AB50" s="33">
        <v>0</v>
      </c>
      <c r="AC50" s="25">
        <v>0</v>
      </c>
      <c r="AD50" s="33">
        <f t="shared" si="26"/>
        <v>0</v>
      </c>
      <c r="AE50" s="33">
        <v>0</v>
      </c>
      <c r="AF50" s="25">
        <v>0</v>
      </c>
      <c r="AG50" s="33">
        <f t="shared" si="27"/>
        <v>0</v>
      </c>
      <c r="AH50" s="33">
        <v>0</v>
      </c>
      <c r="AI50" s="25">
        <v>0</v>
      </c>
      <c r="AJ50" s="33">
        <f t="shared" si="28"/>
        <v>0</v>
      </c>
      <c r="AK50" s="33">
        <v>0</v>
      </c>
      <c r="AL50" s="25">
        <v>0</v>
      </c>
      <c r="AM50" s="33">
        <f t="shared" si="29"/>
        <v>0</v>
      </c>
      <c r="AN50" s="33">
        <v>0</v>
      </c>
      <c r="AO50" s="25">
        <v>0</v>
      </c>
    </row>
    <row r="51" ht="20.1" customHeight="true" spans="1:41">
      <c r="A51" s="13" t="s">
        <v>221</v>
      </c>
      <c r="B51" s="13" t="s">
        <v>92</v>
      </c>
      <c r="C51" s="13" t="s">
        <v>120</v>
      </c>
      <c r="D51" s="13" t="s">
        <v>230</v>
      </c>
      <c r="E51" s="33">
        <f t="shared" si="15"/>
        <v>262.02</v>
      </c>
      <c r="F51" s="33">
        <f t="shared" si="16"/>
        <v>262.02</v>
      </c>
      <c r="G51" s="33">
        <f t="shared" si="17"/>
        <v>262.02</v>
      </c>
      <c r="H51" s="33">
        <v>134.38</v>
      </c>
      <c r="I51" s="25">
        <v>127.64</v>
      </c>
      <c r="J51" s="33">
        <f t="shared" si="18"/>
        <v>0</v>
      </c>
      <c r="K51" s="33">
        <v>0</v>
      </c>
      <c r="L51" s="25">
        <v>0</v>
      </c>
      <c r="M51" s="33">
        <f t="shared" si="19"/>
        <v>0</v>
      </c>
      <c r="N51" s="33">
        <v>0</v>
      </c>
      <c r="O51" s="25">
        <v>0</v>
      </c>
      <c r="P51" s="26">
        <f t="shared" si="20"/>
        <v>0</v>
      </c>
      <c r="Q51" s="33">
        <f t="shared" si="21"/>
        <v>0</v>
      </c>
      <c r="R51" s="33">
        <v>0</v>
      </c>
      <c r="S51" s="25">
        <v>0</v>
      </c>
      <c r="T51" s="33">
        <f t="shared" si="22"/>
        <v>0</v>
      </c>
      <c r="U51" s="33">
        <v>0</v>
      </c>
      <c r="V51" s="33">
        <v>0</v>
      </c>
      <c r="W51" s="33">
        <f t="shared" si="23"/>
        <v>0</v>
      </c>
      <c r="X51" s="33">
        <v>0</v>
      </c>
      <c r="Y51" s="25">
        <v>0</v>
      </c>
      <c r="Z51" s="26">
        <f t="shared" si="24"/>
        <v>0</v>
      </c>
      <c r="AA51" s="33">
        <f t="shared" si="25"/>
        <v>0</v>
      </c>
      <c r="AB51" s="33">
        <v>0</v>
      </c>
      <c r="AC51" s="25">
        <v>0</v>
      </c>
      <c r="AD51" s="33">
        <f t="shared" si="26"/>
        <v>0</v>
      </c>
      <c r="AE51" s="33">
        <v>0</v>
      </c>
      <c r="AF51" s="25">
        <v>0</v>
      </c>
      <c r="AG51" s="33">
        <f t="shared" si="27"/>
        <v>0</v>
      </c>
      <c r="AH51" s="33">
        <v>0</v>
      </c>
      <c r="AI51" s="25">
        <v>0</v>
      </c>
      <c r="AJ51" s="33">
        <f t="shared" si="28"/>
        <v>0</v>
      </c>
      <c r="AK51" s="33">
        <v>0</v>
      </c>
      <c r="AL51" s="25">
        <v>0</v>
      </c>
      <c r="AM51" s="33">
        <f t="shared" si="29"/>
        <v>0</v>
      </c>
      <c r="AN51" s="33">
        <v>0</v>
      </c>
      <c r="AO51" s="25">
        <v>0</v>
      </c>
    </row>
    <row r="52" ht="20.1" customHeight="true" spans="1:41">
      <c r="A52" s="13" t="s">
        <v>36</v>
      </c>
      <c r="B52" s="13" t="s">
        <v>36</v>
      </c>
      <c r="C52" s="13" t="s">
        <v>36</v>
      </c>
      <c r="D52" s="13" t="s">
        <v>231</v>
      </c>
      <c r="E52" s="33">
        <f t="shared" si="15"/>
        <v>3096</v>
      </c>
      <c r="F52" s="33">
        <f t="shared" si="16"/>
        <v>3096</v>
      </c>
      <c r="G52" s="33">
        <f t="shared" si="17"/>
        <v>3096</v>
      </c>
      <c r="H52" s="33">
        <v>0</v>
      </c>
      <c r="I52" s="25">
        <v>3096</v>
      </c>
      <c r="J52" s="33">
        <f t="shared" si="18"/>
        <v>0</v>
      </c>
      <c r="K52" s="33">
        <v>0</v>
      </c>
      <c r="L52" s="25">
        <v>0</v>
      </c>
      <c r="M52" s="33">
        <f t="shared" si="19"/>
        <v>0</v>
      </c>
      <c r="N52" s="33">
        <v>0</v>
      </c>
      <c r="O52" s="25">
        <v>0</v>
      </c>
      <c r="P52" s="26">
        <f t="shared" si="20"/>
        <v>0</v>
      </c>
      <c r="Q52" s="33">
        <f t="shared" si="21"/>
        <v>0</v>
      </c>
      <c r="R52" s="33">
        <v>0</v>
      </c>
      <c r="S52" s="25">
        <v>0</v>
      </c>
      <c r="T52" s="33">
        <f t="shared" si="22"/>
        <v>0</v>
      </c>
      <c r="U52" s="33">
        <v>0</v>
      </c>
      <c r="V52" s="33">
        <v>0</v>
      </c>
      <c r="W52" s="33">
        <f t="shared" si="23"/>
        <v>0</v>
      </c>
      <c r="X52" s="33">
        <v>0</v>
      </c>
      <c r="Y52" s="25">
        <v>0</v>
      </c>
      <c r="Z52" s="26">
        <f t="shared" si="24"/>
        <v>0</v>
      </c>
      <c r="AA52" s="33">
        <f t="shared" si="25"/>
        <v>0</v>
      </c>
      <c r="AB52" s="33">
        <v>0</v>
      </c>
      <c r="AC52" s="25">
        <v>0</v>
      </c>
      <c r="AD52" s="33">
        <f t="shared" si="26"/>
        <v>0</v>
      </c>
      <c r="AE52" s="33">
        <v>0</v>
      </c>
      <c r="AF52" s="25">
        <v>0</v>
      </c>
      <c r="AG52" s="33">
        <f t="shared" si="27"/>
        <v>0</v>
      </c>
      <c r="AH52" s="33">
        <v>0</v>
      </c>
      <c r="AI52" s="25">
        <v>0</v>
      </c>
      <c r="AJ52" s="33">
        <f t="shared" si="28"/>
        <v>0</v>
      </c>
      <c r="AK52" s="33">
        <v>0</v>
      </c>
      <c r="AL52" s="25">
        <v>0</v>
      </c>
      <c r="AM52" s="33">
        <f t="shared" si="29"/>
        <v>0</v>
      </c>
      <c r="AN52" s="33">
        <v>0</v>
      </c>
      <c r="AO52" s="25">
        <v>0</v>
      </c>
    </row>
    <row r="53" ht="20.1" customHeight="true" spans="1:41">
      <c r="A53" s="13" t="s">
        <v>232</v>
      </c>
      <c r="B53" s="13" t="s">
        <v>97</v>
      </c>
      <c r="C53" s="13" t="s">
        <v>120</v>
      </c>
      <c r="D53" s="13" t="s">
        <v>246</v>
      </c>
      <c r="E53" s="33">
        <f t="shared" si="15"/>
        <v>154.51</v>
      </c>
      <c r="F53" s="33">
        <f t="shared" si="16"/>
        <v>154.51</v>
      </c>
      <c r="G53" s="33">
        <f t="shared" si="17"/>
        <v>154.51</v>
      </c>
      <c r="H53" s="33">
        <v>0</v>
      </c>
      <c r="I53" s="25">
        <v>154.51</v>
      </c>
      <c r="J53" s="33">
        <f t="shared" si="18"/>
        <v>0</v>
      </c>
      <c r="K53" s="33">
        <v>0</v>
      </c>
      <c r="L53" s="25">
        <v>0</v>
      </c>
      <c r="M53" s="33">
        <f t="shared" si="19"/>
        <v>0</v>
      </c>
      <c r="N53" s="33">
        <v>0</v>
      </c>
      <c r="O53" s="25">
        <v>0</v>
      </c>
      <c r="P53" s="26">
        <f t="shared" si="20"/>
        <v>0</v>
      </c>
      <c r="Q53" s="33">
        <f t="shared" si="21"/>
        <v>0</v>
      </c>
      <c r="R53" s="33">
        <v>0</v>
      </c>
      <c r="S53" s="25">
        <v>0</v>
      </c>
      <c r="T53" s="33">
        <f t="shared" si="22"/>
        <v>0</v>
      </c>
      <c r="U53" s="33">
        <v>0</v>
      </c>
      <c r="V53" s="33">
        <v>0</v>
      </c>
      <c r="W53" s="33">
        <f t="shared" si="23"/>
        <v>0</v>
      </c>
      <c r="X53" s="33">
        <v>0</v>
      </c>
      <c r="Y53" s="25">
        <v>0</v>
      </c>
      <c r="Z53" s="26">
        <f t="shared" si="24"/>
        <v>0</v>
      </c>
      <c r="AA53" s="33">
        <f t="shared" si="25"/>
        <v>0</v>
      </c>
      <c r="AB53" s="33">
        <v>0</v>
      </c>
      <c r="AC53" s="25">
        <v>0</v>
      </c>
      <c r="AD53" s="33">
        <f t="shared" si="26"/>
        <v>0</v>
      </c>
      <c r="AE53" s="33">
        <v>0</v>
      </c>
      <c r="AF53" s="25">
        <v>0</v>
      </c>
      <c r="AG53" s="33">
        <f t="shared" si="27"/>
        <v>0</v>
      </c>
      <c r="AH53" s="33">
        <v>0</v>
      </c>
      <c r="AI53" s="25">
        <v>0</v>
      </c>
      <c r="AJ53" s="33">
        <f t="shared" si="28"/>
        <v>0</v>
      </c>
      <c r="AK53" s="33">
        <v>0</v>
      </c>
      <c r="AL53" s="25">
        <v>0</v>
      </c>
      <c r="AM53" s="33">
        <f t="shared" si="29"/>
        <v>0</v>
      </c>
      <c r="AN53" s="33">
        <v>0</v>
      </c>
      <c r="AO53" s="25">
        <v>0</v>
      </c>
    </row>
    <row r="54" ht="20.1" customHeight="true" spans="1:41">
      <c r="A54" s="13" t="s">
        <v>232</v>
      </c>
      <c r="B54" s="13" t="s">
        <v>127</v>
      </c>
      <c r="C54" s="13" t="s">
        <v>120</v>
      </c>
      <c r="D54" s="13" t="s">
        <v>233</v>
      </c>
      <c r="E54" s="33">
        <f t="shared" si="15"/>
        <v>2768.79</v>
      </c>
      <c r="F54" s="33">
        <f t="shared" si="16"/>
        <v>2768.79</v>
      </c>
      <c r="G54" s="33">
        <f t="shared" si="17"/>
        <v>2768.79</v>
      </c>
      <c r="H54" s="33">
        <v>0</v>
      </c>
      <c r="I54" s="25">
        <v>2768.79</v>
      </c>
      <c r="J54" s="33">
        <f t="shared" si="18"/>
        <v>0</v>
      </c>
      <c r="K54" s="33">
        <v>0</v>
      </c>
      <c r="L54" s="25">
        <v>0</v>
      </c>
      <c r="M54" s="33">
        <f t="shared" si="19"/>
        <v>0</v>
      </c>
      <c r="N54" s="33">
        <v>0</v>
      </c>
      <c r="O54" s="25">
        <v>0</v>
      </c>
      <c r="P54" s="26">
        <f t="shared" si="20"/>
        <v>0</v>
      </c>
      <c r="Q54" s="33">
        <f t="shared" si="21"/>
        <v>0</v>
      </c>
      <c r="R54" s="33">
        <v>0</v>
      </c>
      <c r="S54" s="25">
        <v>0</v>
      </c>
      <c r="T54" s="33">
        <f t="shared" si="22"/>
        <v>0</v>
      </c>
      <c r="U54" s="33">
        <v>0</v>
      </c>
      <c r="V54" s="33">
        <v>0</v>
      </c>
      <c r="W54" s="33">
        <f t="shared" si="23"/>
        <v>0</v>
      </c>
      <c r="X54" s="33">
        <v>0</v>
      </c>
      <c r="Y54" s="25">
        <v>0</v>
      </c>
      <c r="Z54" s="26">
        <f t="shared" si="24"/>
        <v>0</v>
      </c>
      <c r="AA54" s="33">
        <f t="shared" si="25"/>
        <v>0</v>
      </c>
      <c r="AB54" s="33">
        <v>0</v>
      </c>
      <c r="AC54" s="25">
        <v>0</v>
      </c>
      <c r="AD54" s="33">
        <f t="shared" si="26"/>
        <v>0</v>
      </c>
      <c r="AE54" s="33">
        <v>0</v>
      </c>
      <c r="AF54" s="25">
        <v>0</v>
      </c>
      <c r="AG54" s="33">
        <f t="shared" si="27"/>
        <v>0</v>
      </c>
      <c r="AH54" s="33">
        <v>0</v>
      </c>
      <c r="AI54" s="25">
        <v>0</v>
      </c>
      <c r="AJ54" s="33">
        <f t="shared" si="28"/>
        <v>0</v>
      </c>
      <c r="AK54" s="33">
        <v>0</v>
      </c>
      <c r="AL54" s="25">
        <v>0</v>
      </c>
      <c r="AM54" s="33">
        <f t="shared" si="29"/>
        <v>0</v>
      </c>
      <c r="AN54" s="33">
        <v>0</v>
      </c>
      <c r="AO54" s="25">
        <v>0</v>
      </c>
    </row>
    <row r="55" ht="20.1" customHeight="true" spans="1:41">
      <c r="A55" s="13" t="s">
        <v>232</v>
      </c>
      <c r="B55" s="13" t="s">
        <v>92</v>
      </c>
      <c r="C55" s="13" t="s">
        <v>120</v>
      </c>
      <c r="D55" s="13" t="s">
        <v>236</v>
      </c>
      <c r="E55" s="33">
        <f t="shared" si="15"/>
        <v>172.7</v>
      </c>
      <c r="F55" s="33">
        <f t="shared" si="16"/>
        <v>172.7</v>
      </c>
      <c r="G55" s="33">
        <f t="shared" si="17"/>
        <v>172.7</v>
      </c>
      <c r="H55" s="33">
        <v>0</v>
      </c>
      <c r="I55" s="25">
        <v>172.7</v>
      </c>
      <c r="J55" s="33">
        <f t="shared" si="18"/>
        <v>0</v>
      </c>
      <c r="K55" s="33">
        <v>0</v>
      </c>
      <c r="L55" s="25">
        <v>0</v>
      </c>
      <c r="M55" s="33">
        <f t="shared" si="19"/>
        <v>0</v>
      </c>
      <c r="N55" s="33">
        <v>0</v>
      </c>
      <c r="O55" s="25">
        <v>0</v>
      </c>
      <c r="P55" s="26">
        <f t="shared" si="20"/>
        <v>0</v>
      </c>
      <c r="Q55" s="33">
        <f t="shared" si="21"/>
        <v>0</v>
      </c>
      <c r="R55" s="33">
        <v>0</v>
      </c>
      <c r="S55" s="25">
        <v>0</v>
      </c>
      <c r="T55" s="33">
        <f t="shared" si="22"/>
        <v>0</v>
      </c>
      <c r="U55" s="33">
        <v>0</v>
      </c>
      <c r="V55" s="33">
        <v>0</v>
      </c>
      <c r="W55" s="33">
        <f t="shared" si="23"/>
        <v>0</v>
      </c>
      <c r="X55" s="33">
        <v>0</v>
      </c>
      <c r="Y55" s="25">
        <v>0</v>
      </c>
      <c r="Z55" s="26">
        <f t="shared" si="24"/>
        <v>0</v>
      </c>
      <c r="AA55" s="33">
        <f t="shared" si="25"/>
        <v>0</v>
      </c>
      <c r="AB55" s="33">
        <v>0</v>
      </c>
      <c r="AC55" s="25">
        <v>0</v>
      </c>
      <c r="AD55" s="33">
        <f t="shared" si="26"/>
        <v>0</v>
      </c>
      <c r="AE55" s="33">
        <v>0</v>
      </c>
      <c r="AF55" s="25">
        <v>0</v>
      </c>
      <c r="AG55" s="33">
        <f t="shared" si="27"/>
        <v>0</v>
      </c>
      <c r="AH55" s="33">
        <v>0</v>
      </c>
      <c r="AI55" s="25">
        <v>0</v>
      </c>
      <c r="AJ55" s="33">
        <f t="shared" si="28"/>
        <v>0</v>
      </c>
      <c r="AK55" s="33">
        <v>0</v>
      </c>
      <c r="AL55" s="25">
        <v>0</v>
      </c>
      <c r="AM55" s="33">
        <f t="shared" si="29"/>
        <v>0</v>
      </c>
      <c r="AN55" s="33">
        <v>0</v>
      </c>
      <c r="AO55" s="25">
        <v>0</v>
      </c>
    </row>
    <row r="56" ht="20.1" customHeight="true" spans="1:41">
      <c r="A56" s="13" t="s">
        <v>36</v>
      </c>
      <c r="B56" s="13" t="s">
        <v>36</v>
      </c>
      <c r="C56" s="13" t="s">
        <v>36</v>
      </c>
      <c r="D56" s="13" t="s">
        <v>241</v>
      </c>
      <c r="E56" s="33">
        <f t="shared" si="15"/>
        <v>0.27</v>
      </c>
      <c r="F56" s="33">
        <f t="shared" si="16"/>
        <v>0.27</v>
      </c>
      <c r="G56" s="33">
        <f t="shared" si="17"/>
        <v>0.27</v>
      </c>
      <c r="H56" s="33">
        <v>0.27</v>
      </c>
      <c r="I56" s="25">
        <v>0</v>
      </c>
      <c r="J56" s="33">
        <f t="shared" si="18"/>
        <v>0</v>
      </c>
      <c r="K56" s="33">
        <v>0</v>
      </c>
      <c r="L56" s="25">
        <v>0</v>
      </c>
      <c r="M56" s="33">
        <f t="shared" si="19"/>
        <v>0</v>
      </c>
      <c r="N56" s="33">
        <v>0</v>
      </c>
      <c r="O56" s="25">
        <v>0</v>
      </c>
      <c r="P56" s="26">
        <f t="shared" si="20"/>
        <v>0</v>
      </c>
      <c r="Q56" s="33">
        <f t="shared" si="21"/>
        <v>0</v>
      </c>
      <c r="R56" s="33">
        <v>0</v>
      </c>
      <c r="S56" s="25">
        <v>0</v>
      </c>
      <c r="T56" s="33">
        <f t="shared" si="22"/>
        <v>0</v>
      </c>
      <c r="U56" s="33">
        <v>0</v>
      </c>
      <c r="V56" s="33">
        <v>0</v>
      </c>
      <c r="W56" s="33">
        <f t="shared" si="23"/>
        <v>0</v>
      </c>
      <c r="X56" s="33">
        <v>0</v>
      </c>
      <c r="Y56" s="25">
        <v>0</v>
      </c>
      <c r="Z56" s="26">
        <f t="shared" si="24"/>
        <v>0</v>
      </c>
      <c r="AA56" s="33">
        <f t="shared" si="25"/>
        <v>0</v>
      </c>
      <c r="AB56" s="33">
        <v>0</v>
      </c>
      <c r="AC56" s="25">
        <v>0</v>
      </c>
      <c r="AD56" s="33">
        <f t="shared" si="26"/>
        <v>0</v>
      </c>
      <c r="AE56" s="33">
        <v>0</v>
      </c>
      <c r="AF56" s="25">
        <v>0</v>
      </c>
      <c r="AG56" s="33">
        <f t="shared" si="27"/>
        <v>0</v>
      </c>
      <c r="AH56" s="33">
        <v>0</v>
      </c>
      <c r="AI56" s="25">
        <v>0</v>
      </c>
      <c r="AJ56" s="33">
        <f t="shared" si="28"/>
        <v>0</v>
      </c>
      <c r="AK56" s="33">
        <v>0</v>
      </c>
      <c r="AL56" s="25">
        <v>0</v>
      </c>
      <c r="AM56" s="33">
        <f t="shared" si="29"/>
        <v>0</v>
      </c>
      <c r="AN56" s="33">
        <v>0</v>
      </c>
      <c r="AO56" s="25">
        <v>0</v>
      </c>
    </row>
    <row r="57" ht="20.1" customHeight="true" spans="1:41">
      <c r="A57" s="13" t="s">
        <v>242</v>
      </c>
      <c r="B57" s="13" t="s">
        <v>84</v>
      </c>
      <c r="C57" s="13" t="s">
        <v>120</v>
      </c>
      <c r="D57" s="13" t="s">
        <v>243</v>
      </c>
      <c r="E57" s="33">
        <f t="shared" si="15"/>
        <v>0.27</v>
      </c>
      <c r="F57" s="33">
        <f t="shared" si="16"/>
        <v>0.27</v>
      </c>
      <c r="G57" s="33">
        <f t="shared" si="17"/>
        <v>0.27</v>
      </c>
      <c r="H57" s="33">
        <v>0.27</v>
      </c>
      <c r="I57" s="25">
        <v>0</v>
      </c>
      <c r="J57" s="33">
        <f t="shared" si="18"/>
        <v>0</v>
      </c>
      <c r="K57" s="33">
        <v>0</v>
      </c>
      <c r="L57" s="25">
        <v>0</v>
      </c>
      <c r="M57" s="33">
        <f t="shared" si="19"/>
        <v>0</v>
      </c>
      <c r="N57" s="33">
        <v>0</v>
      </c>
      <c r="O57" s="25">
        <v>0</v>
      </c>
      <c r="P57" s="26">
        <f t="shared" si="20"/>
        <v>0</v>
      </c>
      <c r="Q57" s="33">
        <f t="shared" si="21"/>
        <v>0</v>
      </c>
      <c r="R57" s="33">
        <v>0</v>
      </c>
      <c r="S57" s="25">
        <v>0</v>
      </c>
      <c r="T57" s="33">
        <f t="shared" si="22"/>
        <v>0</v>
      </c>
      <c r="U57" s="33">
        <v>0</v>
      </c>
      <c r="V57" s="33">
        <v>0</v>
      </c>
      <c r="W57" s="33">
        <f t="shared" si="23"/>
        <v>0</v>
      </c>
      <c r="X57" s="33">
        <v>0</v>
      </c>
      <c r="Y57" s="25">
        <v>0</v>
      </c>
      <c r="Z57" s="26">
        <f t="shared" si="24"/>
        <v>0</v>
      </c>
      <c r="AA57" s="33">
        <f t="shared" si="25"/>
        <v>0</v>
      </c>
      <c r="AB57" s="33">
        <v>0</v>
      </c>
      <c r="AC57" s="25">
        <v>0</v>
      </c>
      <c r="AD57" s="33">
        <f t="shared" si="26"/>
        <v>0</v>
      </c>
      <c r="AE57" s="33">
        <v>0</v>
      </c>
      <c r="AF57" s="25">
        <v>0</v>
      </c>
      <c r="AG57" s="33">
        <f t="shared" si="27"/>
        <v>0</v>
      </c>
      <c r="AH57" s="33">
        <v>0</v>
      </c>
      <c r="AI57" s="25">
        <v>0</v>
      </c>
      <c r="AJ57" s="33">
        <f t="shared" si="28"/>
        <v>0</v>
      </c>
      <c r="AK57" s="33">
        <v>0</v>
      </c>
      <c r="AL57" s="25">
        <v>0</v>
      </c>
      <c r="AM57" s="33">
        <f t="shared" si="29"/>
        <v>0</v>
      </c>
      <c r="AN57" s="33">
        <v>0</v>
      </c>
      <c r="AO57" s="25">
        <v>0</v>
      </c>
    </row>
    <row r="58" ht="20.1" customHeight="true" spans="1:41">
      <c r="A58" s="13" t="s">
        <v>36</v>
      </c>
      <c r="B58" s="13" t="s">
        <v>36</v>
      </c>
      <c r="C58" s="13" t="s">
        <v>36</v>
      </c>
      <c r="D58" s="13" t="s">
        <v>121</v>
      </c>
      <c r="E58" s="33">
        <f t="shared" si="15"/>
        <v>3328</v>
      </c>
      <c r="F58" s="33">
        <f t="shared" si="16"/>
        <v>3328</v>
      </c>
      <c r="G58" s="33">
        <f t="shared" si="17"/>
        <v>3328</v>
      </c>
      <c r="H58" s="33">
        <v>35</v>
      </c>
      <c r="I58" s="25">
        <v>3293</v>
      </c>
      <c r="J58" s="33">
        <f t="shared" si="18"/>
        <v>0</v>
      </c>
      <c r="K58" s="33">
        <v>0</v>
      </c>
      <c r="L58" s="25">
        <v>0</v>
      </c>
      <c r="M58" s="33">
        <f t="shared" si="19"/>
        <v>0</v>
      </c>
      <c r="N58" s="33">
        <v>0</v>
      </c>
      <c r="O58" s="25">
        <v>0</v>
      </c>
      <c r="P58" s="26">
        <f t="shared" si="20"/>
        <v>0</v>
      </c>
      <c r="Q58" s="33">
        <f t="shared" si="21"/>
        <v>0</v>
      </c>
      <c r="R58" s="33">
        <v>0</v>
      </c>
      <c r="S58" s="25">
        <v>0</v>
      </c>
      <c r="T58" s="33">
        <f t="shared" si="22"/>
        <v>0</v>
      </c>
      <c r="U58" s="33">
        <v>0</v>
      </c>
      <c r="V58" s="33">
        <v>0</v>
      </c>
      <c r="W58" s="33">
        <f t="shared" si="23"/>
        <v>0</v>
      </c>
      <c r="X58" s="33">
        <v>0</v>
      </c>
      <c r="Y58" s="25">
        <v>0</v>
      </c>
      <c r="Z58" s="26">
        <f t="shared" si="24"/>
        <v>0</v>
      </c>
      <c r="AA58" s="33">
        <f t="shared" si="25"/>
        <v>0</v>
      </c>
      <c r="AB58" s="33">
        <v>0</v>
      </c>
      <c r="AC58" s="25">
        <v>0</v>
      </c>
      <c r="AD58" s="33">
        <f t="shared" si="26"/>
        <v>0</v>
      </c>
      <c r="AE58" s="33">
        <v>0</v>
      </c>
      <c r="AF58" s="25">
        <v>0</v>
      </c>
      <c r="AG58" s="33">
        <f t="shared" si="27"/>
        <v>0</v>
      </c>
      <c r="AH58" s="33">
        <v>0</v>
      </c>
      <c r="AI58" s="25">
        <v>0</v>
      </c>
      <c r="AJ58" s="33">
        <f t="shared" si="28"/>
        <v>0</v>
      </c>
      <c r="AK58" s="33">
        <v>0</v>
      </c>
      <c r="AL58" s="25">
        <v>0</v>
      </c>
      <c r="AM58" s="33">
        <f t="shared" si="29"/>
        <v>0</v>
      </c>
      <c r="AN58" s="33">
        <v>0</v>
      </c>
      <c r="AO58" s="25">
        <v>0</v>
      </c>
    </row>
    <row r="59" ht="20.1" customHeight="true" spans="1:41">
      <c r="A59" s="13" t="s">
        <v>36</v>
      </c>
      <c r="B59" s="13" t="s">
        <v>36</v>
      </c>
      <c r="C59" s="13" t="s">
        <v>36</v>
      </c>
      <c r="D59" s="13" t="s">
        <v>220</v>
      </c>
      <c r="E59" s="33">
        <f t="shared" si="15"/>
        <v>805</v>
      </c>
      <c r="F59" s="33">
        <f t="shared" si="16"/>
        <v>805</v>
      </c>
      <c r="G59" s="33">
        <f t="shared" si="17"/>
        <v>805</v>
      </c>
      <c r="H59" s="33">
        <v>35</v>
      </c>
      <c r="I59" s="25">
        <v>770</v>
      </c>
      <c r="J59" s="33">
        <f t="shared" si="18"/>
        <v>0</v>
      </c>
      <c r="K59" s="33">
        <v>0</v>
      </c>
      <c r="L59" s="25">
        <v>0</v>
      </c>
      <c r="M59" s="33">
        <f t="shared" si="19"/>
        <v>0</v>
      </c>
      <c r="N59" s="33">
        <v>0</v>
      </c>
      <c r="O59" s="25">
        <v>0</v>
      </c>
      <c r="P59" s="26">
        <f t="shared" si="20"/>
        <v>0</v>
      </c>
      <c r="Q59" s="33">
        <f t="shared" si="21"/>
        <v>0</v>
      </c>
      <c r="R59" s="33">
        <v>0</v>
      </c>
      <c r="S59" s="25">
        <v>0</v>
      </c>
      <c r="T59" s="33">
        <f t="shared" si="22"/>
        <v>0</v>
      </c>
      <c r="U59" s="33">
        <v>0</v>
      </c>
      <c r="V59" s="33">
        <v>0</v>
      </c>
      <c r="W59" s="33">
        <f t="shared" si="23"/>
        <v>0</v>
      </c>
      <c r="X59" s="33">
        <v>0</v>
      </c>
      <c r="Y59" s="25">
        <v>0</v>
      </c>
      <c r="Z59" s="26">
        <f t="shared" si="24"/>
        <v>0</v>
      </c>
      <c r="AA59" s="33">
        <f t="shared" si="25"/>
        <v>0</v>
      </c>
      <c r="AB59" s="33">
        <v>0</v>
      </c>
      <c r="AC59" s="25">
        <v>0</v>
      </c>
      <c r="AD59" s="33">
        <f t="shared" si="26"/>
        <v>0</v>
      </c>
      <c r="AE59" s="33">
        <v>0</v>
      </c>
      <c r="AF59" s="25">
        <v>0</v>
      </c>
      <c r="AG59" s="33">
        <f t="shared" si="27"/>
        <v>0</v>
      </c>
      <c r="AH59" s="33">
        <v>0</v>
      </c>
      <c r="AI59" s="25">
        <v>0</v>
      </c>
      <c r="AJ59" s="33">
        <f t="shared" si="28"/>
        <v>0</v>
      </c>
      <c r="AK59" s="33">
        <v>0</v>
      </c>
      <c r="AL59" s="25">
        <v>0</v>
      </c>
      <c r="AM59" s="33">
        <f t="shared" si="29"/>
        <v>0</v>
      </c>
      <c r="AN59" s="33">
        <v>0</v>
      </c>
      <c r="AO59" s="25">
        <v>0</v>
      </c>
    </row>
    <row r="60" ht="20.1" customHeight="true" spans="1:41">
      <c r="A60" s="13" t="s">
        <v>221</v>
      </c>
      <c r="B60" s="13" t="s">
        <v>84</v>
      </c>
      <c r="C60" s="13" t="s">
        <v>122</v>
      </c>
      <c r="D60" s="13" t="s">
        <v>222</v>
      </c>
      <c r="E60" s="33">
        <f t="shared" si="15"/>
        <v>284.9</v>
      </c>
      <c r="F60" s="33">
        <f t="shared" si="16"/>
        <v>284.9</v>
      </c>
      <c r="G60" s="33">
        <f t="shared" si="17"/>
        <v>284.9</v>
      </c>
      <c r="H60" s="33">
        <v>35</v>
      </c>
      <c r="I60" s="25">
        <v>249.9</v>
      </c>
      <c r="J60" s="33">
        <f t="shared" si="18"/>
        <v>0</v>
      </c>
      <c r="K60" s="33">
        <v>0</v>
      </c>
      <c r="L60" s="25">
        <v>0</v>
      </c>
      <c r="M60" s="33">
        <f t="shared" si="19"/>
        <v>0</v>
      </c>
      <c r="N60" s="33">
        <v>0</v>
      </c>
      <c r="O60" s="25">
        <v>0</v>
      </c>
      <c r="P60" s="26">
        <f t="shared" si="20"/>
        <v>0</v>
      </c>
      <c r="Q60" s="33">
        <f t="shared" si="21"/>
        <v>0</v>
      </c>
      <c r="R60" s="33">
        <v>0</v>
      </c>
      <c r="S60" s="25">
        <v>0</v>
      </c>
      <c r="T60" s="33">
        <f t="shared" si="22"/>
        <v>0</v>
      </c>
      <c r="U60" s="33">
        <v>0</v>
      </c>
      <c r="V60" s="33">
        <v>0</v>
      </c>
      <c r="W60" s="33">
        <f t="shared" si="23"/>
        <v>0</v>
      </c>
      <c r="X60" s="33">
        <v>0</v>
      </c>
      <c r="Y60" s="25">
        <v>0</v>
      </c>
      <c r="Z60" s="26">
        <f t="shared" si="24"/>
        <v>0</v>
      </c>
      <c r="AA60" s="33">
        <f t="shared" si="25"/>
        <v>0</v>
      </c>
      <c r="AB60" s="33">
        <v>0</v>
      </c>
      <c r="AC60" s="25">
        <v>0</v>
      </c>
      <c r="AD60" s="33">
        <f t="shared" si="26"/>
        <v>0</v>
      </c>
      <c r="AE60" s="33">
        <v>0</v>
      </c>
      <c r="AF60" s="25">
        <v>0</v>
      </c>
      <c r="AG60" s="33">
        <f t="shared" si="27"/>
        <v>0</v>
      </c>
      <c r="AH60" s="33">
        <v>0</v>
      </c>
      <c r="AI60" s="25">
        <v>0</v>
      </c>
      <c r="AJ60" s="33">
        <f t="shared" si="28"/>
        <v>0</v>
      </c>
      <c r="AK60" s="33">
        <v>0</v>
      </c>
      <c r="AL60" s="25">
        <v>0</v>
      </c>
      <c r="AM60" s="33">
        <f t="shared" si="29"/>
        <v>0</v>
      </c>
      <c r="AN60" s="33">
        <v>0</v>
      </c>
      <c r="AO60" s="25">
        <v>0</v>
      </c>
    </row>
    <row r="61" ht="20.1" customHeight="true" spans="1:41">
      <c r="A61" s="13" t="s">
        <v>221</v>
      </c>
      <c r="B61" s="13" t="s">
        <v>83</v>
      </c>
      <c r="C61" s="13" t="s">
        <v>122</v>
      </c>
      <c r="D61" s="13" t="s">
        <v>223</v>
      </c>
      <c r="E61" s="33">
        <f t="shared" si="15"/>
        <v>3</v>
      </c>
      <c r="F61" s="33">
        <f t="shared" si="16"/>
        <v>3</v>
      </c>
      <c r="G61" s="33">
        <f t="shared" si="17"/>
        <v>3</v>
      </c>
      <c r="H61" s="33">
        <v>0</v>
      </c>
      <c r="I61" s="25">
        <v>3</v>
      </c>
      <c r="J61" s="33">
        <f t="shared" si="18"/>
        <v>0</v>
      </c>
      <c r="K61" s="33">
        <v>0</v>
      </c>
      <c r="L61" s="25">
        <v>0</v>
      </c>
      <c r="M61" s="33">
        <f t="shared" si="19"/>
        <v>0</v>
      </c>
      <c r="N61" s="33">
        <v>0</v>
      </c>
      <c r="O61" s="25">
        <v>0</v>
      </c>
      <c r="P61" s="26">
        <f t="shared" si="20"/>
        <v>0</v>
      </c>
      <c r="Q61" s="33">
        <f t="shared" si="21"/>
        <v>0</v>
      </c>
      <c r="R61" s="33">
        <v>0</v>
      </c>
      <c r="S61" s="25">
        <v>0</v>
      </c>
      <c r="T61" s="33">
        <f t="shared" si="22"/>
        <v>0</v>
      </c>
      <c r="U61" s="33">
        <v>0</v>
      </c>
      <c r="V61" s="33">
        <v>0</v>
      </c>
      <c r="W61" s="33">
        <f t="shared" si="23"/>
        <v>0</v>
      </c>
      <c r="X61" s="33">
        <v>0</v>
      </c>
      <c r="Y61" s="25">
        <v>0</v>
      </c>
      <c r="Z61" s="26">
        <f t="shared" si="24"/>
        <v>0</v>
      </c>
      <c r="AA61" s="33">
        <f t="shared" si="25"/>
        <v>0</v>
      </c>
      <c r="AB61" s="33">
        <v>0</v>
      </c>
      <c r="AC61" s="25">
        <v>0</v>
      </c>
      <c r="AD61" s="33">
        <f t="shared" si="26"/>
        <v>0</v>
      </c>
      <c r="AE61" s="33">
        <v>0</v>
      </c>
      <c r="AF61" s="25">
        <v>0</v>
      </c>
      <c r="AG61" s="33">
        <f t="shared" si="27"/>
        <v>0</v>
      </c>
      <c r="AH61" s="33">
        <v>0</v>
      </c>
      <c r="AI61" s="25">
        <v>0</v>
      </c>
      <c r="AJ61" s="33">
        <f t="shared" si="28"/>
        <v>0</v>
      </c>
      <c r="AK61" s="33">
        <v>0</v>
      </c>
      <c r="AL61" s="25">
        <v>0</v>
      </c>
      <c r="AM61" s="33">
        <f t="shared" si="29"/>
        <v>0</v>
      </c>
      <c r="AN61" s="33">
        <v>0</v>
      </c>
      <c r="AO61" s="25">
        <v>0</v>
      </c>
    </row>
    <row r="62" ht="20.1" customHeight="true" spans="1:41">
      <c r="A62" s="13" t="s">
        <v>221</v>
      </c>
      <c r="B62" s="13" t="s">
        <v>109</v>
      </c>
      <c r="C62" s="13" t="s">
        <v>122</v>
      </c>
      <c r="D62" s="13" t="s">
        <v>225</v>
      </c>
      <c r="E62" s="33">
        <f t="shared" si="15"/>
        <v>160</v>
      </c>
      <c r="F62" s="33">
        <f t="shared" si="16"/>
        <v>160</v>
      </c>
      <c r="G62" s="33">
        <f t="shared" si="17"/>
        <v>160</v>
      </c>
      <c r="H62" s="33">
        <v>0</v>
      </c>
      <c r="I62" s="25">
        <v>160</v>
      </c>
      <c r="J62" s="33">
        <f t="shared" si="18"/>
        <v>0</v>
      </c>
      <c r="K62" s="33">
        <v>0</v>
      </c>
      <c r="L62" s="25">
        <v>0</v>
      </c>
      <c r="M62" s="33">
        <f t="shared" si="19"/>
        <v>0</v>
      </c>
      <c r="N62" s="33">
        <v>0</v>
      </c>
      <c r="O62" s="25">
        <v>0</v>
      </c>
      <c r="P62" s="26">
        <f t="shared" si="20"/>
        <v>0</v>
      </c>
      <c r="Q62" s="33">
        <f t="shared" si="21"/>
        <v>0</v>
      </c>
      <c r="R62" s="33">
        <v>0</v>
      </c>
      <c r="S62" s="25">
        <v>0</v>
      </c>
      <c r="T62" s="33">
        <f t="shared" si="22"/>
        <v>0</v>
      </c>
      <c r="U62" s="33">
        <v>0</v>
      </c>
      <c r="V62" s="33">
        <v>0</v>
      </c>
      <c r="W62" s="33">
        <f t="shared" si="23"/>
        <v>0</v>
      </c>
      <c r="X62" s="33">
        <v>0</v>
      </c>
      <c r="Y62" s="25">
        <v>0</v>
      </c>
      <c r="Z62" s="26">
        <f t="shared" si="24"/>
        <v>0</v>
      </c>
      <c r="AA62" s="33">
        <f t="shared" si="25"/>
        <v>0</v>
      </c>
      <c r="AB62" s="33">
        <v>0</v>
      </c>
      <c r="AC62" s="25">
        <v>0</v>
      </c>
      <c r="AD62" s="33">
        <f t="shared" si="26"/>
        <v>0</v>
      </c>
      <c r="AE62" s="33">
        <v>0</v>
      </c>
      <c r="AF62" s="25">
        <v>0</v>
      </c>
      <c r="AG62" s="33">
        <f t="shared" si="27"/>
        <v>0</v>
      </c>
      <c r="AH62" s="33">
        <v>0</v>
      </c>
      <c r="AI62" s="25">
        <v>0</v>
      </c>
      <c r="AJ62" s="33">
        <f t="shared" si="28"/>
        <v>0</v>
      </c>
      <c r="AK62" s="33">
        <v>0</v>
      </c>
      <c r="AL62" s="25">
        <v>0</v>
      </c>
      <c r="AM62" s="33">
        <f t="shared" si="29"/>
        <v>0</v>
      </c>
      <c r="AN62" s="33">
        <v>0</v>
      </c>
      <c r="AO62" s="25">
        <v>0</v>
      </c>
    </row>
    <row r="63" ht="20.1" customHeight="true" spans="1:41">
      <c r="A63" s="13" t="s">
        <v>221</v>
      </c>
      <c r="B63" s="13" t="s">
        <v>102</v>
      </c>
      <c r="C63" s="13" t="s">
        <v>122</v>
      </c>
      <c r="D63" s="13" t="s">
        <v>226</v>
      </c>
      <c r="E63" s="33">
        <f t="shared" si="15"/>
        <v>343.94</v>
      </c>
      <c r="F63" s="33">
        <f t="shared" si="16"/>
        <v>343.94</v>
      </c>
      <c r="G63" s="33">
        <f t="shared" si="17"/>
        <v>343.94</v>
      </c>
      <c r="H63" s="33">
        <v>0</v>
      </c>
      <c r="I63" s="25">
        <v>343.94</v>
      </c>
      <c r="J63" s="33">
        <f t="shared" si="18"/>
        <v>0</v>
      </c>
      <c r="K63" s="33">
        <v>0</v>
      </c>
      <c r="L63" s="25">
        <v>0</v>
      </c>
      <c r="M63" s="33">
        <f t="shared" si="19"/>
        <v>0</v>
      </c>
      <c r="N63" s="33">
        <v>0</v>
      </c>
      <c r="O63" s="25">
        <v>0</v>
      </c>
      <c r="P63" s="26">
        <f t="shared" si="20"/>
        <v>0</v>
      </c>
      <c r="Q63" s="33">
        <f t="shared" si="21"/>
        <v>0</v>
      </c>
      <c r="R63" s="33">
        <v>0</v>
      </c>
      <c r="S63" s="25">
        <v>0</v>
      </c>
      <c r="T63" s="33">
        <f t="shared" si="22"/>
        <v>0</v>
      </c>
      <c r="U63" s="33">
        <v>0</v>
      </c>
      <c r="V63" s="33">
        <v>0</v>
      </c>
      <c r="W63" s="33">
        <f t="shared" si="23"/>
        <v>0</v>
      </c>
      <c r="X63" s="33">
        <v>0</v>
      </c>
      <c r="Y63" s="25">
        <v>0</v>
      </c>
      <c r="Z63" s="26">
        <f t="shared" si="24"/>
        <v>0</v>
      </c>
      <c r="AA63" s="33">
        <f t="shared" si="25"/>
        <v>0</v>
      </c>
      <c r="AB63" s="33">
        <v>0</v>
      </c>
      <c r="AC63" s="25">
        <v>0</v>
      </c>
      <c r="AD63" s="33">
        <f t="shared" si="26"/>
        <v>0</v>
      </c>
      <c r="AE63" s="33">
        <v>0</v>
      </c>
      <c r="AF63" s="25">
        <v>0</v>
      </c>
      <c r="AG63" s="33">
        <f t="shared" si="27"/>
        <v>0</v>
      </c>
      <c r="AH63" s="33">
        <v>0</v>
      </c>
      <c r="AI63" s="25">
        <v>0</v>
      </c>
      <c r="AJ63" s="33">
        <f t="shared" si="28"/>
        <v>0</v>
      </c>
      <c r="AK63" s="33">
        <v>0</v>
      </c>
      <c r="AL63" s="25">
        <v>0</v>
      </c>
      <c r="AM63" s="33">
        <f t="shared" si="29"/>
        <v>0</v>
      </c>
      <c r="AN63" s="33">
        <v>0</v>
      </c>
      <c r="AO63" s="25">
        <v>0</v>
      </c>
    </row>
    <row r="64" ht="20.1" customHeight="true" spans="1:41">
      <c r="A64" s="13" t="s">
        <v>221</v>
      </c>
      <c r="B64" s="13" t="s">
        <v>92</v>
      </c>
      <c r="C64" s="13" t="s">
        <v>122</v>
      </c>
      <c r="D64" s="13" t="s">
        <v>230</v>
      </c>
      <c r="E64" s="33">
        <f t="shared" si="15"/>
        <v>13.16</v>
      </c>
      <c r="F64" s="33">
        <f t="shared" si="16"/>
        <v>13.16</v>
      </c>
      <c r="G64" s="33">
        <f t="shared" si="17"/>
        <v>13.16</v>
      </c>
      <c r="H64" s="33">
        <v>0</v>
      </c>
      <c r="I64" s="25">
        <v>13.16</v>
      </c>
      <c r="J64" s="33">
        <f t="shared" si="18"/>
        <v>0</v>
      </c>
      <c r="K64" s="33">
        <v>0</v>
      </c>
      <c r="L64" s="25">
        <v>0</v>
      </c>
      <c r="M64" s="33">
        <f t="shared" si="19"/>
        <v>0</v>
      </c>
      <c r="N64" s="33">
        <v>0</v>
      </c>
      <c r="O64" s="25">
        <v>0</v>
      </c>
      <c r="P64" s="26">
        <f t="shared" si="20"/>
        <v>0</v>
      </c>
      <c r="Q64" s="33">
        <f t="shared" si="21"/>
        <v>0</v>
      </c>
      <c r="R64" s="33">
        <v>0</v>
      </c>
      <c r="S64" s="25">
        <v>0</v>
      </c>
      <c r="T64" s="33">
        <f t="shared" si="22"/>
        <v>0</v>
      </c>
      <c r="U64" s="33">
        <v>0</v>
      </c>
      <c r="V64" s="33">
        <v>0</v>
      </c>
      <c r="W64" s="33">
        <f t="shared" si="23"/>
        <v>0</v>
      </c>
      <c r="X64" s="33">
        <v>0</v>
      </c>
      <c r="Y64" s="25">
        <v>0</v>
      </c>
      <c r="Z64" s="26">
        <f t="shared" si="24"/>
        <v>0</v>
      </c>
      <c r="AA64" s="33">
        <f t="shared" si="25"/>
        <v>0</v>
      </c>
      <c r="AB64" s="33">
        <v>0</v>
      </c>
      <c r="AC64" s="25">
        <v>0</v>
      </c>
      <c r="AD64" s="33">
        <f t="shared" si="26"/>
        <v>0</v>
      </c>
      <c r="AE64" s="33">
        <v>0</v>
      </c>
      <c r="AF64" s="25">
        <v>0</v>
      </c>
      <c r="AG64" s="33">
        <f t="shared" si="27"/>
        <v>0</v>
      </c>
      <c r="AH64" s="33">
        <v>0</v>
      </c>
      <c r="AI64" s="25">
        <v>0</v>
      </c>
      <c r="AJ64" s="33">
        <f t="shared" si="28"/>
        <v>0</v>
      </c>
      <c r="AK64" s="33">
        <v>0</v>
      </c>
      <c r="AL64" s="25">
        <v>0</v>
      </c>
      <c r="AM64" s="33">
        <f t="shared" si="29"/>
        <v>0</v>
      </c>
      <c r="AN64" s="33">
        <v>0</v>
      </c>
      <c r="AO64" s="25">
        <v>0</v>
      </c>
    </row>
    <row r="65" ht="20.1" customHeight="true" spans="1:41">
      <c r="A65" s="13" t="s">
        <v>36</v>
      </c>
      <c r="B65" s="13" t="s">
        <v>36</v>
      </c>
      <c r="C65" s="13" t="s">
        <v>36</v>
      </c>
      <c r="D65" s="13" t="s">
        <v>231</v>
      </c>
      <c r="E65" s="33">
        <f t="shared" si="15"/>
        <v>2523</v>
      </c>
      <c r="F65" s="33">
        <f t="shared" si="16"/>
        <v>2523</v>
      </c>
      <c r="G65" s="33">
        <f t="shared" si="17"/>
        <v>2523</v>
      </c>
      <c r="H65" s="33">
        <v>0</v>
      </c>
      <c r="I65" s="25">
        <v>2523</v>
      </c>
      <c r="J65" s="33">
        <f t="shared" si="18"/>
        <v>0</v>
      </c>
      <c r="K65" s="33">
        <v>0</v>
      </c>
      <c r="L65" s="25">
        <v>0</v>
      </c>
      <c r="M65" s="33">
        <f t="shared" si="19"/>
        <v>0</v>
      </c>
      <c r="N65" s="33">
        <v>0</v>
      </c>
      <c r="O65" s="25">
        <v>0</v>
      </c>
      <c r="P65" s="26">
        <f t="shared" si="20"/>
        <v>0</v>
      </c>
      <c r="Q65" s="33">
        <f t="shared" si="21"/>
        <v>0</v>
      </c>
      <c r="R65" s="33">
        <v>0</v>
      </c>
      <c r="S65" s="25">
        <v>0</v>
      </c>
      <c r="T65" s="33">
        <f t="shared" si="22"/>
        <v>0</v>
      </c>
      <c r="U65" s="33">
        <v>0</v>
      </c>
      <c r="V65" s="33">
        <v>0</v>
      </c>
      <c r="W65" s="33">
        <f t="shared" si="23"/>
        <v>0</v>
      </c>
      <c r="X65" s="33">
        <v>0</v>
      </c>
      <c r="Y65" s="25">
        <v>0</v>
      </c>
      <c r="Z65" s="26">
        <f t="shared" si="24"/>
        <v>0</v>
      </c>
      <c r="AA65" s="33">
        <f t="shared" si="25"/>
        <v>0</v>
      </c>
      <c r="AB65" s="33">
        <v>0</v>
      </c>
      <c r="AC65" s="25">
        <v>0</v>
      </c>
      <c r="AD65" s="33">
        <f t="shared" si="26"/>
        <v>0</v>
      </c>
      <c r="AE65" s="33">
        <v>0</v>
      </c>
      <c r="AF65" s="25">
        <v>0</v>
      </c>
      <c r="AG65" s="33">
        <f t="shared" si="27"/>
        <v>0</v>
      </c>
      <c r="AH65" s="33">
        <v>0</v>
      </c>
      <c r="AI65" s="25">
        <v>0</v>
      </c>
      <c r="AJ65" s="33">
        <f t="shared" si="28"/>
        <v>0</v>
      </c>
      <c r="AK65" s="33">
        <v>0</v>
      </c>
      <c r="AL65" s="25">
        <v>0</v>
      </c>
      <c r="AM65" s="33">
        <f t="shared" si="29"/>
        <v>0</v>
      </c>
      <c r="AN65" s="33">
        <v>0</v>
      </c>
      <c r="AO65" s="25">
        <v>0</v>
      </c>
    </row>
    <row r="66" ht="20.1" customHeight="true" spans="1:41">
      <c r="A66" s="13" t="s">
        <v>232</v>
      </c>
      <c r="B66" s="13" t="s">
        <v>127</v>
      </c>
      <c r="C66" s="13" t="s">
        <v>122</v>
      </c>
      <c r="D66" s="13" t="s">
        <v>233</v>
      </c>
      <c r="E66" s="33">
        <f t="shared" si="15"/>
        <v>2523</v>
      </c>
      <c r="F66" s="33">
        <f t="shared" si="16"/>
        <v>2523</v>
      </c>
      <c r="G66" s="33">
        <f t="shared" si="17"/>
        <v>2523</v>
      </c>
      <c r="H66" s="33">
        <v>0</v>
      </c>
      <c r="I66" s="25">
        <v>2523</v>
      </c>
      <c r="J66" s="33">
        <f t="shared" si="18"/>
        <v>0</v>
      </c>
      <c r="K66" s="33">
        <v>0</v>
      </c>
      <c r="L66" s="25">
        <v>0</v>
      </c>
      <c r="M66" s="33">
        <f t="shared" si="19"/>
        <v>0</v>
      </c>
      <c r="N66" s="33">
        <v>0</v>
      </c>
      <c r="O66" s="25">
        <v>0</v>
      </c>
      <c r="P66" s="26">
        <f t="shared" si="20"/>
        <v>0</v>
      </c>
      <c r="Q66" s="33">
        <f t="shared" si="21"/>
        <v>0</v>
      </c>
      <c r="R66" s="33">
        <v>0</v>
      </c>
      <c r="S66" s="25">
        <v>0</v>
      </c>
      <c r="T66" s="33">
        <f t="shared" si="22"/>
        <v>0</v>
      </c>
      <c r="U66" s="33">
        <v>0</v>
      </c>
      <c r="V66" s="33">
        <v>0</v>
      </c>
      <c r="W66" s="33">
        <f t="shared" si="23"/>
        <v>0</v>
      </c>
      <c r="X66" s="33">
        <v>0</v>
      </c>
      <c r="Y66" s="25">
        <v>0</v>
      </c>
      <c r="Z66" s="26">
        <f t="shared" si="24"/>
        <v>0</v>
      </c>
      <c r="AA66" s="33">
        <f t="shared" si="25"/>
        <v>0</v>
      </c>
      <c r="AB66" s="33">
        <v>0</v>
      </c>
      <c r="AC66" s="25">
        <v>0</v>
      </c>
      <c r="AD66" s="33">
        <f t="shared" si="26"/>
        <v>0</v>
      </c>
      <c r="AE66" s="33">
        <v>0</v>
      </c>
      <c r="AF66" s="25">
        <v>0</v>
      </c>
      <c r="AG66" s="33">
        <f t="shared" si="27"/>
        <v>0</v>
      </c>
      <c r="AH66" s="33">
        <v>0</v>
      </c>
      <c r="AI66" s="25">
        <v>0</v>
      </c>
      <c r="AJ66" s="33">
        <f t="shared" si="28"/>
        <v>0</v>
      </c>
      <c r="AK66" s="33">
        <v>0</v>
      </c>
      <c r="AL66" s="25">
        <v>0</v>
      </c>
      <c r="AM66" s="33">
        <f t="shared" si="29"/>
        <v>0</v>
      </c>
      <c r="AN66" s="33">
        <v>0</v>
      </c>
      <c r="AO66" s="25">
        <v>0</v>
      </c>
    </row>
    <row r="67" ht="20.1" customHeight="true" spans="1:41">
      <c r="A67" s="13" t="s">
        <v>36</v>
      </c>
      <c r="B67" s="13" t="s">
        <v>36</v>
      </c>
      <c r="C67" s="13" t="s">
        <v>36</v>
      </c>
      <c r="D67" s="13" t="s">
        <v>125</v>
      </c>
      <c r="E67" s="33">
        <f t="shared" si="15"/>
        <v>1371.88</v>
      </c>
      <c r="F67" s="33">
        <f t="shared" si="16"/>
        <v>1371.88</v>
      </c>
      <c r="G67" s="33">
        <f t="shared" si="17"/>
        <v>1371.88</v>
      </c>
      <c r="H67" s="33">
        <v>48.88</v>
      </c>
      <c r="I67" s="25">
        <v>1323</v>
      </c>
      <c r="J67" s="33">
        <f t="shared" si="18"/>
        <v>0</v>
      </c>
      <c r="K67" s="33">
        <v>0</v>
      </c>
      <c r="L67" s="25">
        <v>0</v>
      </c>
      <c r="M67" s="33">
        <f t="shared" si="19"/>
        <v>0</v>
      </c>
      <c r="N67" s="33">
        <v>0</v>
      </c>
      <c r="O67" s="25">
        <v>0</v>
      </c>
      <c r="P67" s="26">
        <f t="shared" si="20"/>
        <v>0</v>
      </c>
      <c r="Q67" s="33">
        <f t="shared" si="21"/>
        <v>0</v>
      </c>
      <c r="R67" s="33">
        <v>0</v>
      </c>
      <c r="S67" s="25">
        <v>0</v>
      </c>
      <c r="T67" s="33">
        <f t="shared" si="22"/>
        <v>0</v>
      </c>
      <c r="U67" s="33">
        <v>0</v>
      </c>
      <c r="V67" s="33">
        <v>0</v>
      </c>
      <c r="W67" s="33">
        <f t="shared" si="23"/>
        <v>0</v>
      </c>
      <c r="X67" s="33">
        <v>0</v>
      </c>
      <c r="Y67" s="25">
        <v>0</v>
      </c>
      <c r="Z67" s="26">
        <f t="shared" si="24"/>
        <v>0</v>
      </c>
      <c r="AA67" s="33">
        <f t="shared" si="25"/>
        <v>0</v>
      </c>
      <c r="AB67" s="33">
        <v>0</v>
      </c>
      <c r="AC67" s="25">
        <v>0</v>
      </c>
      <c r="AD67" s="33">
        <f t="shared" si="26"/>
        <v>0</v>
      </c>
      <c r="AE67" s="33">
        <v>0</v>
      </c>
      <c r="AF67" s="25">
        <v>0</v>
      </c>
      <c r="AG67" s="33">
        <f t="shared" si="27"/>
        <v>0</v>
      </c>
      <c r="AH67" s="33">
        <v>0</v>
      </c>
      <c r="AI67" s="25">
        <v>0</v>
      </c>
      <c r="AJ67" s="33">
        <f t="shared" si="28"/>
        <v>0</v>
      </c>
      <c r="AK67" s="33">
        <v>0</v>
      </c>
      <c r="AL67" s="25">
        <v>0</v>
      </c>
      <c r="AM67" s="33">
        <f t="shared" si="29"/>
        <v>0</v>
      </c>
      <c r="AN67" s="33">
        <v>0</v>
      </c>
      <c r="AO67" s="25">
        <v>0</v>
      </c>
    </row>
    <row r="68" ht="20.1" customHeight="true" spans="1:41">
      <c r="A68" s="13" t="s">
        <v>36</v>
      </c>
      <c r="B68" s="13" t="s">
        <v>36</v>
      </c>
      <c r="C68" s="13" t="s">
        <v>36</v>
      </c>
      <c r="D68" s="13" t="s">
        <v>214</v>
      </c>
      <c r="E68" s="33">
        <f t="shared" si="15"/>
        <v>38.62</v>
      </c>
      <c r="F68" s="33">
        <f t="shared" si="16"/>
        <v>38.62</v>
      </c>
      <c r="G68" s="33">
        <f t="shared" si="17"/>
        <v>38.62</v>
      </c>
      <c r="H68" s="33">
        <v>38.62</v>
      </c>
      <c r="I68" s="25">
        <v>0</v>
      </c>
      <c r="J68" s="33">
        <f t="shared" si="18"/>
        <v>0</v>
      </c>
      <c r="K68" s="33">
        <v>0</v>
      </c>
      <c r="L68" s="25">
        <v>0</v>
      </c>
      <c r="M68" s="33">
        <f t="shared" si="19"/>
        <v>0</v>
      </c>
      <c r="N68" s="33">
        <v>0</v>
      </c>
      <c r="O68" s="25">
        <v>0</v>
      </c>
      <c r="P68" s="26">
        <f t="shared" si="20"/>
        <v>0</v>
      </c>
      <c r="Q68" s="33">
        <f t="shared" si="21"/>
        <v>0</v>
      </c>
      <c r="R68" s="33">
        <v>0</v>
      </c>
      <c r="S68" s="25">
        <v>0</v>
      </c>
      <c r="T68" s="33">
        <f t="shared" si="22"/>
        <v>0</v>
      </c>
      <c r="U68" s="33">
        <v>0</v>
      </c>
      <c r="V68" s="33">
        <v>0</v>
      </c>
      <c r="W68" s="33">
        <f t="shared" si="23"/>
        <v>0</v>
      </c>
      <c r="X68" s="33">
        <v>0</v>
      </c>
      <c r="Y68" s="25">
        <v>0</v>
      </c>
      <c r="Z68" s="26">
        <f t="shared" si="24"/>
        <v>0</v>
      </c>
      <c r="AA68" s="33">
        <f t="shared" si="25"/>
        <v>0</v>
      </c>
      <c r="AB68" s="33">
        <v>0</v>
      </c>
      <c r="AC68" s="25">
        <v>0</v>
      </c>
      <c r="AD68" s="33">
        <f t="shared" si="26"/>
        <v>0</v>
      </c>
      <c r="AE68" s="33">
        <v>0</v>
      </c>
      <c r="AF68" s="25">
        <v>0</v>
      </c>
      <c r="AG68" s="33">
        <f t="shared" si="27"/>
        <v>0</v>
      </c>
      <c r="AH68" s="33">
        <v>0</v>
      </c>
      <c r="AI68" s="25">
        <v>0</v>
      </c>
      <c r="AJ68" s="33">
        <f t="shared" si="28"/>
        <v>0</v>
      </c>
      <c r="AK68" s="33">
        <v>0</v>
      </c>
      <c r="AL68" s="25">
        <v>0</v>
      </c>
      <c r="AM68" s="33">
        <f t="shared" si="29"/>
        <v>0</v>
      </c>
      <c r="AN68" s="33">
        <v>0</v>
      </c>
      <c r="AO68" s="25">
        <v>0</v>
      </c>
    </row>
    <row r="69" ht="20.1" customHeight="true" spans="1:41">
      <c r="A69" s="13" t="s">
        <v>215</v>
      </c>
      <c r="B69" s="13" t="s">
        <v>84</v>
      </c>
      <c r="C69" s="13" t="s">
        <v>126</v>
      </c>
      <c r="D69" s="13" t="s">
        <v>216</v>
      </c>
      <c r="E69" s="33">
        <f t="shared" si="15"/>
        <v>17.2</v>
      </c>
      <c r="F69" s="33">
        <f t="shared" si="16"/>
        <v>17.2</v>
      </c>
      <c r="G69" s="33">
        <f t="shared" si="17"/>
        <v>17.2</v>
      </c>
      <c r="H69" s="33">
        <v>17.2</v>
      </c>
      <c r="I69" s="25">
        <v>0</v>
      </c>
      <c r="J69" s="33">
        <f t="shared" si="18"/>
        <v>0</v>
      </c>
      <c r="K69" s="33">
        <v>0</v>
      </c>
      <c r="L69" s="25">
        <v>0</v>
      </c>
      <c r="M69" s="33">
        <f t="shared" si="19"/>
        <v>0</v>
      </c>
      <c r="N69" s="33">
        <v>0</v>
      </c>
      <c r="O69" s="25">
        <v>0</v>
      </c>
      <c r="P69" s="26">
        <f t="shared" si="20"/>
        <v>0</v>
      </c>
      <c r="Q69" s="33">
        <f t="shared" si="21"/>
        <v>0</v>
      </c>
      <c r="R69" s="33">
        <v>0</v>
      </c>
      <c r="S69" s="25">
        <v>0</v>
      </c>
      <c r="T69" s="33">
        <f t="shared" si="22"/>
        <v>0</v>
      </c>
      <c r="U69" s="33">
        <v>0</v>
      </c>
      <c r="V69" s="33">
        <v>0</v>
      </c>
      <c r="W69" s="33">
        <f t="shared" si="23"/>
        <v>0</v>
      </c>
      <c r="X69" s="33">
        <v>0</v>
      </c>
      <c r="Y69" s="25">
        <v>0</v>
      </c>
      <c r="Z69" s="26">
        <f t="shared" si="24"/>
        <v>0</v>
      </c>
      <c r="AA69" s="33">
        <f t="shared" si="25"/>
        <v>0</v>
      </c>
      <c r="AB69" s="33">
        <v>0</v>
      </c>
      <c r="AC69" s="25">
        <v>0</v>
      </c>
      <c r="AD69" s="33">
        <f t="shared" si="26"/>
        <v>0</v>
      </c>
      <c r="AE69" s="33">
        <v>0</v>
      </c>
      <c r="AF69" s="25">
        <v>0</v>
      </c>
      <c r="AG69" s="33">
        <f t="shared" si="27"/>
        <v>0</v>
      </c>
      <c r="AH69" s="33">
        <v>0</v>
      </c>
      <c r="AI69" s="25">
        <v>0</v>
      </c>
      <c r="AJ69" s="33">
        <f t="shared" si="28"/>
        <v>0</v>
      </c>
      <c r="AK69" s="33">
        <v>0</v>
      </c>
      <c r="AL69" s="25">
        <v>0</v>
      </c>
      <c r="AM69" s="33">
        <f t="shared" si="29"/>
        <v>0</v>
      </c>
      <c r="AN69" s="33">
        <v>0</v>
      </c>
      <c r="AO69" s="25">
        <v>0</v>
      </c>
    </row>
    <row r="70" ht="20.1" customHeight="true" spans="1:41">
      <c r="A70" s="13" t="s">
        <v>215</v>
      </c>
      <c r="B70" s="13" t="s">
        <v>83</v>
      </c>
      <c r="C70" s="13" t="s">
        <v>126</v>
      </c>
      <c r="D70" s="13" t="s">
        <v>217</v>
      </c>
      <c r="E70" s="33">
        <f t="shared" si="15"/>
        <v>12.42</v>
      </c>
      <c r="F70" s="33">
        <f t="shared" si="16"/>
        <v>12.42</v>
      </c>
      <c r="G70" s="33">
        <f t="shared" si="17"/>
        <v>12.42</v>
      </c>
      <c r="H70" s="33">
        <v>12.42</v>
      </c>
      <c r="I70" s="25">
        <v>0</v>
      </c>
      <c r="J70" s="33">
        <f t="shared" si="18"/>
        <v>0</v>
      </c>
      <c r="K70" s="33">
        <v>0</v>
      </c>
      <c r="L70" s="25">
        <v>0</v>
      </c>
      <c r="M70" s="33">
        <f t="shared" si="19"/>
        <v>0</v>
      </c>
      <c r="N70" s="33">
        <v>0</v>
      </c>
      <c r="O70" s="25">
        <v>0</v>
      </c>
      <c r="P70" s="26">
        <f t="shared" si="20"/>
        <v>0</v>
      </c>
      <c r="Q70" s="33">
        <f t="shared" si="21"/>
        <v>0</v>
      </c>
      <c r="R70" s="33">
        <v>0</v>
      </c>
      <c r="S70" s="25">
        <v>0</v>
      </c>
      <c r="T70" s="33">
        <f t="shared" si="22"/>
        <v>0</v>
      </c>
      <c r="U70" s="33">
        <v>0</v>
      </c>
      <c r="V70" s="33">
        <v>0</v>
      </c>
      <c r="W70" s="33">
        <f t="shared" si="23"/>
        <v>0</v>
      </c>
      <c r="X70" s="33">
        <v>0</v>
      </c>
      <c r="Y70" s="25">
        <v>0</v>
      </c>
      <c r="Z70" s="26">
        <f t="shared" si="24"/>
        <v>0</v>
      </c>
      <c r="AA70" s="33">
        <f t="shared" si="25"/>
        <v>0</v>
      </c>
      <c r="AB70" s="33">
        <v>0</v>
      </c>
      <c r="AC70" s="25">
        <v>0</v>
      </c>
      <c r="AD70" s="33">
        <f t="shared" si="26"/>
        <v>0</v>
      </c>
      <c r="AE70" s="33">
        <v>0</v>
      </c>
      <c r="AF70" s="25">
        <v>0</v>
      </c>
      <c r="AG70" s="33">
        <f t="shared" si="27"/>
        <v>0</v>
      </c>
      <c r="AH70" s="33">
        <v>0</v>
      </c>
      <c r="AI70" s="25">
        <v>0</v>
      </c>
      <c r="AJ70" s="33">
        <f t="shared" si="28"/>
        <v>0</v>
      </c>
      <c r="AK70" s="33">
        <v>0</v>
      </c>
      <c r="AL70" s="25">
        <v>0</v>
      </c>
      <c r="AM70" s="33">
        <f t="shared" si="29"/>
        <v>0</v>
      </c>
      <c r="AN70" s="33">
        <v>0</v>
      </c>
      <c r="AO70" s="25">
        <v>0</v>
      </c>
    </row>
    <row r="71" ht="20.1" customHeight="true" spans="1:41">
      <c r="A71" s="13" t="s">
        <v>215</v>
      </c>
      <c r="B71" s="13" t="s">
        <v>97</v>
      </c>
      <c r="C71" s="13" t="s">
        <v>126</v>
      </c>
      <c r="D71" s="13" t="s">
        <v>218</v>
      </c>
      <c r="E71" s="33">
        <f t="shared" ref="E71:E102" si="30">SUM(F71,P71,Z71)</f>
        <v>4.5</v>
      </c>
      <c r="F71" s="33">
        <f t="shared" ref="F71:F102" si="31">SUM(G71,J71,M71)</f>
        <v>4.5</v>
      </c>
      <c r="G71" s="33">
        <f t="shared" ref="G71:G102" si="32">SUM(H71:I71)</f>
        <v>4.5</v>
      </c>
      <c r="H71" s="33">
        <v>4.5</v>
      </c>
      <c r="I71" s="25">
        <v>0</v>
      </c>
      <c r="J71" s="33">
        <f t="shared" ref="J71:J102" si="33">SUM(K71:L71)</f>
        <v>0</v>
      </c>
      <c r="K71" s="33">
        <v>0</v>
      </c>
      <c r="L71" s="25">
        <v>0</v>
      </c>
      <c r="M71" s="33">
        <f t="shared" ref="M71:M102" si="34">SUM(N71:O71)</f>
        <v>0</v>
      </c>
      <c r="N71" s="33">
        <v>0</v>
      </c>
      <c r="O71" s="25">
        <v>0</v>
      </c>
      <c r="P71" s="26">
        <f t="shared" ref="P71:P102" si="35">SUM(Q71,T71,W71)</f>
        <v>0</v>
      </c>
      <c r="Q71" s="33">
        <f t="shared" ref="Q71:Q102" si="36">SUM(R71:S71)</f>
        <v>0</v>
      </c>
      <c r="R71" s="33">
        <v>0</v>
      </c>
      <c r="S71" s="25">
        <v>0</v>
      </c>
      <c r="T71" s="33">
        <f t="shared" ref="T71:T102" si="37">SUM(U71:V71)</f>
        <v>0</v>
      </c>
      <c r="U71" s="33">
        <v>0</v>
      </c>
      <c r="V71" s="33">
        <v>0</v>
      </c>
      <c r="W71" s="33">
        <f t="shared" ref="W71:W102" si="38">SUM(X71:Y71)</f>
        <v>0</v>
      </c>
      <c r="X71" s="33">
        <v>0</v>
      </c>
      <c r="Y71" s="25">
        <v>0</v>
      </c>
      <c r="Z71" s="26">
        <f t="shared" ref="Z71:Z102" si="39">SUM(AA71,AD71,AG71,AJ71,AM71)</f>
        <v>0</v>
      </c>
      <c r="AA71" s="33">
        <f t="shared" ref="AA71:AA102" si="40">SUM(AB71:AC71)</f>
        <v>0</v>
      </c>
      <c r="AB71" s="33">
        <v>0</v>
      </c>
      <c r="AC71" s="25">
        <v>0</v>
      </c>
      <c r="AD71" s="33">
        <f t="shared" ref="AD71:AD102" si="41">SUM(AE71:AF71)</f>
        <v>0</v>
      </c>
      <c r="AE71" s="33">
        <v>0</v>
      </c>
      <c r="AF71" s="25">
        <v>0</v>
      </c>
      <c r="AG71" s="33">
        <f t="shared" ref="AG71:AG102" si="42">SUM(AH71:AI71)</f>
        <v>0</v>
      </c>
      <c r="AH71" s="33">
        <v>0</v>
      </c>
      <c r="AI71" s="25">
        <v>0</v>
      </c>
      <c r="AJ71" s="33">
        <f t="shared" ref="AJ71:AJ102" si="43">SUM(AK71:AL71)</f>
        <v>0</v>
      </c>
      <c r="AK71" s="33">
        <v>0</v>
      </c>
      <c r="AL71" s="25">
        <v>0</v>
      </c>
      <c r="AM71" s="33">
        <f t="shared" ref="AM71:AM102" si="44">SUM(AN71:AO71)</f>
        <v>0</v>
      </c>
      <c r="AN71" s="33">
        <v>0</v>
      </c>
      <c r="AO71" s="25">
        <v>0</v>
      </c>
    </row>
    <row r="72" ht="20.1" customHeight="true" spans="1:41">
      <c r="A72" s="13" t="s">
        <v>215</v>
      </c>
      <c r="B72" s="13" t="s">
        <v>92</v>
      </c>
      <c r="C72" s="13" t="s">
        <v>126</v>
      </c>
      <c r="D72" s="13" t="s">
        <v>219</v>
      </c>
      <c r="E72" s="33">
        <f t="shared" si="30"/>
        <v>4.5</v>
      </c>
      <c r="F72" s="33">
        <f t="shared" si="31"/>
        <v>4.5</v>
      </c>
      <c r="G72" s="33">
        <f t="shared" si="32"/>
        <v>4.5</v>
      </c>
      <c r="H72" s="33">
        <v>4.5</v>
      </c>
      <c r="I72" s="25">
        <v>0</v>
      </c>
      <c r="J72" s="33">
        <f t="shared" si="33"/>
        <v>0</v>
      </c>
      <c r="K72" s="33">
        <v>0</v>
      </c>
      <c r="L72" s="25">
        <v>0</v>
      </c>
      <c r="M72" s="33">
        <f t="shared" si="34"/>
        <v>0</v>
      </c>
      <c r="N72" s="33">
        <v>0</v>
      </c>
      <c r="O72" s="25">
        <v>0</v>
      </c>
      <c r="P72" s="26">
        <f t="shared" si="35"/>
        <v>0</v>
      </c>
      <c r="Q72" s="33">
        <f t="shared" si="36"/>
        <v>0</v>
      </c>
      <c r="R72" s="33">
        <v>0</v>
      </c>
      <c r="S72" s="25">
        <v>0</v>
      </c>
      <c r="T72" s="33">
        <f t="shared" si="37"/>
        <v>0</v>
      </c>
      <c r="U72" s="33">
        <v>0</v>
      </c>
      <c r="V72" s="33">
        <v>0</v>
      </c>
      <c r="W72" s="33">
        <f t="shared" si="38"/>
        <v>0</v>
      </c>
      <c r="X72" s="33">
        <v>0</v>
      </c>
      <c r="Y72" s="25">
        <v>0</v>
      </c>
      <c r="Z72" s="26">
        <f t="shared" si="39"/>
        <v>0</v>
      </c>
      <c r="AA72" s="33">
        <f t="shared" si="40"/>
        <v>0</v>
      </c>
      <c r="AB72" s="33">
        <v>0</v>
      </c>
      <c r="AC72" s="25">
        <v>0</v>
      </c>
      <c r="AD72" s="33">
        <f t="shared" si="41"/>
        <v>0</v>
      </c>
      <c r="AE72" s="33">
        <v>0</v>
      </c>
      <c r="AF72" s="25">
        <v>0</v>
      </c>
      <c r="AG72" s="33">
        <f t="shared" si="42"/>
        <v>0</v>
      </c>
      <c r="AH72" s="33">
        <v>0</v>
      </c>
      <c r="AI72" s="25">
        <v>0</v>
      </c>
      <c r="AJ72" s="33">
        <f t="shared" si="43"/>
        <v>0</v>
      </c>
      <c r="AK72" s="33">
        <v>0</v>
      </c>
      <c r="AL72" s="25">
        <v>0</v>
      </c>
      <c r="AM72" s="33">
        <f t="shared" si="44"/>
        <v>0</v>
      </c>
      <c r="AN72" s="33">
        <v>0</v>
      </c>
      <c r="AO72" s="25">
        <v>0</v>
      </c>
    </row>
    <row r="73" ht="20.1" customHeight="true" spans="1:41">
      <c r="A73" s="13" t="s">
        <v>36</v>
      </c>
      <c r="B73" s="13" t="s">
        <v>36</v>
      </c>
      <c r="C73" s="13" t="s">
        <v>36</v>
      </c>
      <c r="D73" s="13" t="s">
        <v>220</v>
      </c>
      <c r="E73" s="33">
        <f t="shared" si="30"/>
        <v>1325.16</v>
      </c>
      <c r="F73" s="33">
        <f t="shared" si="31"/>
        <v>1325.16</v>
      </c>
      <c r="G73" s="33">
        <f t="shared" si="32"/>
        <v>1325.16</v>
      </c>
      <c r="H73" s="33">
        <v>2.16</v>
      </c>
      <c r="I73" s="25">
        <v>1323</v>
      </c>
      <c r="J73" s="33">
        <f t="shared" si="33"/>
        <v>0</v>
      </c>
      <c r="K73" s="33">
        <v>0</v>
      </c>
      <c r="L73" s="25">
        <v>0</v>
      </c>
      <c r="M73" s="33">
        <f t="shared" si="34"/>
        <v>0</v>
      </c>
      <c r="N73" s="33">
        <v>0</v>
      </c>
      <c r="O73" s="25">
        <v>0</v>
      </c>
      <c r="P73" s="26">
        <f t="shared" si="35"/>
        <v>0</v>
      </c>
      <c r="Q73" s="33">
        <f t="shared" si="36"/>
        <v>0</v>
      </c>
      <c r="R73" s="33">
        <v>0</v>
      </c>
      <c r="S73" s="25">
        <v>0</v>
      </c>
      <c r="T73" s="33">
        <f t="shared" si="37"/>
        <v>0</v>
      </c>
      <c r="U73" s="33">
        <v>0</v>
      </c>
      <c r="V73" s="33">
        <v>0</v>
      </c>
      <c r="W73" s="33">
        <f t="shared" si="38"/>
        <v>0</v>
      </c>
      <c r="X73" s="33">
        <v>0</v>
      </c>
      <c r="Y73" s="25">
        <v>0</v>
      </c>
      <c r="Z73" s="26">
        <f t="shared" si="39"/>
        <v>0</v>
      </c>
      <c r="AA73" s="33">
        <f t="shared" si="40"/>
        <v>0</v>
      </c>
      <c r="AB73" s="33">
        <v>0</v>
      </c>
      <c r="AC73" s="25">
        <v>0</v>
      </c>
      <c r="AD73" s="33">
        <f t="shared" si="41"/>
        <v>0</v>
      </c>
      <c r="AE73" s="33">
        <v>0</v>
      </c>
      <c r="AF73" s="25">
        <v>0</v>
      </c>
      <c r="AG73" s="33">
        <f t="shared" si="42"/>
        <v>0</v>
      </c>
      <c r="AH73" s="33">
        <v>0</v>
      </c>
      <c r="AI73" s="25">
        <v>0</v>
      </c>
      <c r="AJ73" s="33">
        <f t="shared" si="43"/>
        <v>0</v>
      </c>
      <c r="AK73" s="33">
        <v>0</v>
      </c>
      <c r="AL73" s="25">
        <v>0</v>
      </c>
      <c r="AM73" s="33">
        <f t="shared" si="44"/>
        <v>0</v>
      </c>
      <c r="AN73" s="33">
        <v>0</v>
      </c>
      <c r="AO73" s="25">
        <v>0</v>
      </c>
    </row>
    <row r="74" ht="20.1" customHeight="true" spans="1:41">
      <c r="A74" s="13" t="s">
        <v>221</v>
      </c>
      <c r="B74" s="13" t="s">
        <v>84</v>
      </c>
      <c r="C74" s="13" t="s">
        <v>126</v>
      </c>
      <c r="D74" s="13" t="s">
        <v>222</v>
      </c>
      <c r="E74" s="33">
        <f t="shared" si="30"/>
        <v>49.4</v>
      </c>
      <c r="F74" s="33">
        <f t="shared" si="31"/>
        <v>49.4</v>
      </c>
      <c r="G74" s="33">
        <f t="shared" si="32"/>
        <v>49.4</v>
      </c>
      <c r="H74" s="33">
        <v>0</v>
      </c>
      <c r="I74" s="25">
        <v>49.4</v>
      </c>
      <c r="J74" s="33">
        <f t="shared" si="33"/>
        <v>0</v>
      </c>
      <c r="K74" s="33">
        <v>0</v>
      </c>
      <c r="L74" s="25">
        <v>0</v>
      </c>
      <c r="M74" s="33">
        <f t="shared" si="34"/>
        <v>0</v>
      </c>
      <c r="N74" s="33">
        <v>0</v>
      </c>
      <c r="O74" s="25">
        <v>0</v>
      </c>
      <c r="P74" s="26">
        <f t="shared" si="35"/>
        <v>0</v>
      </c>
      <c r="Q74" s="33">
        <f t="shared" si="36"/>
        <v>0</v>
      </c>
      <c r="R74" s="33">
        <v>0</v>
      </c>
      <c r="S74" s="25">
        <v>0</v>
      </c>
      <c r="T74" s="33">
        <f t="shared" si="37"/>
        <v>0</v>
      </c>
      <c r="U74" s="33">
        <v>0</v>
      </c>
      <c r="V74" s="33">
        <v>0</v>
      </c>
      <c r="W74" s="33">
        <f t="shared" si="38"/>
        <v>0</v>
      </c>
      <c r="X74" s="33">
        <v>0</v>
      </c>
      <c r="Y74" s="25">
        <v>0</v>
      </c>
      <c r="Z74" s="26">
        <f t="shared" si="39"/>
        <v>0</v>
      </c>
      <c r="AA74" s="33">
        <f t="shared" si="40"/>
        <v>0</v>
      </c>
      <c r="AB74" s="33">
        <v>0</v>
      </c>
      <c r="AC74" s="25">
        <v>0</v>
      </c>
      <c r="AD74" s="33">
        <f t="shared" si="41"/>
        <v>0</v>
      </c>
      <c r="AE74" s="33">
        <v>0</v>
      </c>
      <c r="AF74" s="25">
        <v>0</v>
      </c>
      <c r="AG74" s="33">
        <f t="shared" si="42"/>
        <v>0</v>
      </c>
      <c r="AH74" s="33">
        <v>0</v>
      </c>
      <c r="AI74" s="25">
        <v>0</v>
      </c>
      <c r="AJ74" s="33">
        <f t="shared" si="43"/>
        <v>0</v>
      </c>
      <c r="AK74" s="33">
        <v>0</v>
      </c>
      <c r="AL74" s="25">
        <v>0</v>
      </c>
      <c r="AM74" s="33">
        <f t="shared" si="44"/>
        <v>0</v>
      </c>
      <c r="AN74" s="33">
        <v>0</v>
      </c>
      <c r="AO74" s="25">
        <v>0</v>
      </c>
    </row>
    <row r="75" ht="20.1" customHeight="true" spans="1:41">
      <c r="A75" s="13" t="s">
        <v>221</v>
      </c>
      <c r="B75" s="13" t="s">
        <v>109</v>
      </c>
      <c r="C75" s="13" t="s">
        <v>126</v>
      </c>
      <c r="D75" s="13" t="s">
        <v>225</v>
      </c>
      <c r="E75" s="33">
        <f t="shared" si="30"/>
        <v>910</v>
      </c>
      <c r="F75" s="33">
        <f t="shared" si="31"/>
        <v>910</v>
      </c>
      <c r="G75" s="33">
        <f t="shared" si="32"/>
        <v>910</v>
      </c>
      <c r="H75" s="33">
        <v>0</v>
      </c>
      <c r="I75" s="25">
        <v>910</v>
      </c>
      <c r="J75" s="33">
        <f t="shared" si="33"/>
        <v>0</v>
      </c>
      <c r="K75" s="33">
        <v>0</v>
      </c>
      <c r="L75" s="25">
        <v>0</v>
      </c>
      <c r="M75" s="33">
        <f t="shared" si="34"/>
        <v>0</v>
      </c>
      <c r="N75" s="33">
        <v>0</v>
      </c>
      <c r="O75" s="25">
        <v>0</v>
      </c>
      <c r="P75" s="26">
        <f t="shared" si="35"/>
        <v>0</v>
      </c>
      <c r="Q75" s="33">
        <f t="shared" si="36"/>
        <v>0</v>
      </c>
      <c r="R75" s="33">
        <v>0</v>
      </c>
      <c r="S75" s="25">
        <v>0</v>
      </c>
      <c r="T75" s="33">
        <f t="shared" si="37"/>
        <v>0</v>
      </c>
      <c r="U75" s="33">
        <v>0</v>
      </c>
      <c r="V75" s="33">
        <v>0</v>
      </c>
      <c r="W75" s="33">
        <f t="shared" si="38"/>
        <v>0</v>
      </c>
      <c r="X75" s="33">
        <v>0</v>
      </c>
      <c r="Y75" s="25">
        <v>0</v>
      </c>
      <c r="Z75" s="26">
        <f t="shared" si="39"/>
        <v>0</v>
      </c>
      <c r="AA75" s="33">
        <f t="shared" si="40"/>
        <v>0</v>
      </c>
      <c r="AB75" s="33">
        <v>0</v>
      </c>
      <c r="AC75" s="25">
        <v>0</v>
      </c>
      <c r="AD75" s="33">
        <f t="shared" si="41"/>
        <v>0</v>
      </c>
      <c r="AE75" s="33">
        <v>0</v>
      </c>
      <c r="AF75" s="25">
        <v>0</v>
      </c>
      <c r="AG75" s="33">
        <f t="shared" si="42"/>
        <v>0</v>
      </c>
      <c r="AH75" s="33">
        <v>0</v>
      </c>
      <c r="AI75" s="25">
        <v>0</v>
      </c>
      <c r="AJ75" s="33">
        <f t="shared" si="43"/>
        <v>0</v>
      </c>
      <c r="AK75" s="33">
        <v>0</v>
      </c>
      <c r="AL75" s="25">
        <v>0</v>
      </c>
      <c r="AM75" s="33">
        <f t="shared" si="44"/>
        <v>0</v>
      </c>
      <c r="AN75" s="33">
        <v>0</v>
      </c>
      <c r="AO75" s="25">
        <v>0</v>
      </c>
    </row>
    <row r="76" ht="20.1" customHeight="true" spans="1:41">
      <c r="A76" s="13" t="s">
        <v>221</v>
      </c>
      <c r="B76" s="13" t="s">
        <v>102</v>
      </c>
      <c r="C76" s="13" t="s">
        <v>126</v>
      </c>
      <c r="D76" s="13" t="s">
        <v>226</v>
      </c>
      <c r="E76" s="33">
        <f t="shared" si="30"/>
        <v>179.56</v>
      </c>
      <c r="F76" s="33">
        <f t="shared" si="31"/>
        <v>179.56</v>
      </c>
      <c r="G76" s="33">
        <f t="shared" si="32"/>
        <v>179.56</v>
      </c>
      <c r="H76" s="33">
        <v>1.56</v>
      </c>
      <c r="I76" s="25">
        <v>178</v>
      </c>
      <c r="J76" s="33">
        <f t="shared" si="33"/>
        <v>0</v>
      </c>
      <c r="K76" s="33">
        <v>0</v>
      </c>
      <c r="L76" s="25">
        <v>0</v>
      </c>
      <c r="M76" s="33">
        <f t="shared" si="34"/>
        <v>0</v>
      </c>
      <c r="N76" s="33">
        <v>0</v>
      </c>
      <c r="O76" s="25">
        <v>0</v>
      </c>
      <c r="P76" s="26">
        <f t="shared" si="35"/>
        <v>0</v>
      </c>
      <c r="Q76" s="33">
        <f t="shared" si="36"/>
        <v>0</v>
      </c>
      <c r="R76" s="33">
        <v>0</v>
      </c>
      <c r="S76" s="25">
        <v>0</v>
      </c>
      <c r="T76" s="33">
        <f t="shared" si="37"/>
        <v>0</v>
      </c>
      <c r="U76" s="33">
        <v>0</v>
      </c>
      <c r="V76" s="33">
        <v>0</v>
      </c>
      <c r="W76" s="33">
        <f t="shared" si="38"/>
        <v>0</v>
      </c>
      <c r="X76" s="33">
        <v>0</v>
      </c>
      <c r="Y76" s="25">
        <v>0</v>
      </c>
      <c r="Z76" s="26">
        <f t="shared" si="39"/>
        <v>0</v>
      </c>
      <c r="AA76" s="33">
        <f t="shared" si="40"/>
        <v>0</v>
      </c>
      <c r="AB76" s="33">
        <v>0</v>
      </c>
      <c r="AC76" s="25">
        <v>0</v>
      </c>
      <c r="AD76" s="33">
        <f t="shared" si="41"/>
        <v>0</v>
      </c>
      <c r="AE76" s="33">
        <v>0</v>
      </c>
      <c r="AF76" s="25">
        <v>0</v>
      </c>
      <c r="AG76" s="33">
        <f t="shared" si="42"/>
        <v>0</v>
      </c>
      <c r="AH76" s="33">
        <v>0</v>
      </c>
      <c r="AI76" s="25">
        <v>0</v>
      </c>
      <c r="AJ76" s="33">
        <f t="shared" si="43"/>
        <v>0</v>
      </c>
      <c r="AK76" s="33">
        <v>0</v>
      </c>
      <c r="AL76" s="25">
        <v>0</v>
      </c>
      <c r="AM76" s="33">
        <f t="shared" si="44"/>
        <v>0</v>
      </c>
      <c r="AN76" s="33">
        <v>0</v>
      </c>
      <c r="AO76" s="25">
        <v>0</v>
      </c>
    </row>
    <row r="77" ht="20.1" customHeight="true" spans="1:41">
      <c r="A77" s="13" t="s">
        <v>221</v>
      </c>
      <c r="B77" s="13" t="s">
        <v>105</v>
      </c>
      <c r="C77" s="13" t="s">
        <v>126</v>
      </c>
      <c r="D77" s="13" t="s">
        <v>229</v>
      </c>
      <c r="E77" s="33">
        <f t="shared" si="30"/>
        <v>45</v>
      </c>
      <c r="F77" s="33">
        <f t="shared" si="31"/>
        <v>45</v>
      </c>
      <c r="G77" s="33">
        <f t="shared" si="32"/>
        <v>45</v>
      </c>
      <c r="H77" s="33">
        <v>0</v>
      </c>
      <c r="I77" s="25">
        <v>45</v>
      </c>
      <c r="J77" s="33">
        <f t="shared" si="33"/>
        <v>0</v>
      </c>
      <c r="K77" s="33">
        <v>0</v>
      </c>
      <c r="L77" s="25">
        <v>0</v>
      </c>
      <c r="M77" s="33">
        <f t="shared" si="34"/>
        <v>0</v>
      </c>
      <c r="N77" s="33">
        <v>0</v>
      </c>
      <c r="O77" s="25">
        <v>0</v>
      </c>
      <c r="P77" s="26">
        <f t="shared" si="35"/>
        <v>0</v>
      </c>
      <c r="Q77" s="33">
        <f t="shared" si="36"/>
        <v>0</v>
      </c>
      <c r="R77" s="33">
        <v>0</v>
      </c>
      <c r="S77" s="25">
        <v>0</v>
      </c>
      <c r="T77" s="33">
        <f t="shared" si="37"/>
        <v>0</v>
      </c>
      <c r="U77" s="33">
        <v>0</v>
      </c>
      <c r="V77" s="33">
        <v>0</v>
      </c>
      <c r="W77" s="33">
        <f t="shared" si="38"/>
        <v>0</v>
      </c>
      <c r="X77" s="33">
        <v>0</v>
      </c>
      <c r="Y77" s="25">
        <v>0</v>
      </c>
      <c r="Z77" s="26">
        <f t="shared" si="39"/>
        <v>0</v>
      </c>
      <c r="AA77" s="33">
        <f t="shared" si="40"/>
        <v>0</v>
      </c>
      <c r="AB77" s="33">
        <v>0</v>
      </c>
      <c r="AC77" s="25">
        <v>0</v>
      </c>
      <c r="AD77" s="33">
        <f t="shared" si="41"/>
        <v>0</v>
      </c>
      <c r="AE77" s="33">
        <v>0</v>
      </c>
      <c r="AF77" s="25">
        <v>0</v>
      </c>
      <c r="AG77" s="33">
        <f t="shared" si="42"/>
        <v>0</v>
      </c>
      <c r="AH77" s="33">
        <v>0</v>
      </c>
      <c r="AI77" s="25">
        <v>0</v>
      </c>
      <c r="AJ77" s="33">
        <f t="shared" si="43"/>
        <v>0</v>
      </c>
      <c r="AK77" s="33">
        <v>0</v>
      </c>
      <c r="AL77" s="25">
        <v>0</v>
      </c>
      <c r="AM77" s="33">
        <f t="shared" si="44"/>
        <v>0</v>
      </c>
      <c r="AN77" s="33">
        <v>0</v>
      </c>
      <c r="AO77" s="25">
        <v>0</v>
      </c>
    </row>
    <row r="78" ht="20.1" customHeight="true" spans="1:41">
      <c r="A78" s="13" t="s">
        <v>221</v>
      </c>
      <c r="B78" s="13" t="s">
        <v>92</v>
      </c>
      <c r="C78" s="13" t="s">
        <v>126</v>
      </c>
      <c r="D78" s="13" t="s">
        <v>230</v>
      </c>
      <c r="E78" s="33">
        <f t="shared" si="30"/>
        <v>141.2</v>
      </c>
      <c r="F78" s="33">
        <f t="shared" si="31"/>
        <v>141.2</v>
      </c>
      <c r="G78" s="33">
        <f t="shared" si="32"/>
        <v>141.2</v>
      </c>
      <c r="H78" s="33">
        <v>0.6</v>
      </c>
      <c r="I78" s="25">
        <v>140.6</v>
      </c>
      <c r="J78" s="33">
        <f t="shared" si="33"/>
        <v>0</v>
      </c>
      <c r="K78" s="33">
        <v>0</v>
      </c>
      <c r="L78" s="25">
        <v>0</v>
      </c>
      <c r="M78" s="33">
        <f t="shared" si="34"/>
        <v>0</v>
      </c>
      <c r="N78" s="33">
        <v>0</v>
      </c>
      <c r="O78" s="25">
        <v>0</v>
      </c>
      <c r="P78" s="26">
        <f t="shared" si="35"/>
        <v>0</v>
      </c>
      <c r="Q78" s="33">
        <f t="shared" si="36"/>
        <v>0</v>
      </c>
      <c r="R78" s="33">
        <v>0</v>
      </c>
      <c r="S78" s="25">
        <v>0</v>
      </c>
      <c r="T78" s="33">
        <f t="shared" si="37"/>
        <v>0</v>
      </c>
      <c r="U78" s="33">
        <v>0</v>
      </c>
      <c r="V78" s="33">
        <v>0</v>
      </c>
      <c r="W78" s="33">
        <f t="shared" si="38"/>
        <v>0</v>
      </c>
      <c r="X78" s="33">
        <v>0</v>
      </c>
      <c r="Y78" s="25">
        <v>0</v>
      </c>
      <c r="Z78" s="26">
        <f t="shared" si="39"/>
        <v>0</v>
      </c>
      <c r="AA78" s="33">
        <f t="shared" si="40"/>
        <v>0</v>
      </c>
      <c r="AB78" s="33">
        <v>0</v>
      </c>
      <c r="AC78" s="25">
        <v>0</v>
      </c>
      <c r="AD78" s="33">
        <f t="shared" si="41"/>
        <v>0</v>
      </c>
      <c r="AE78" s="33">
        <v>0</v>
      </c>
      <c r="AF78" s="25">
        <v>0</v>
      </c>
      <c r="AG78" s="33">
        <f t="shared" si="42"/>
        <v>0</v>
      </c>
      <c r="AH78" s="33">
        <v>0</v>
      </c>
      <c r="AI78" s="25">
        <v>0</v>
      </c>
      <c r="AJ78" s="33">
        <f t="shared" si="43"/>
        <v>0</v>
      </c>
      <c r="AK78" s="33">
        <v>0</v>
      </c>
      <c r="AL78" s="25">
        <v>0</v>
      </c>
      <c r="AM78" s="33">
        <f t="shared" si="44"/>
        <v>0</v>
      </c>
      <c r="AN78" s="33">
        <v>0</v>
      </c>
      <c r="AO78" s="25">
        <v>0</v>
      </c>
    </row>
    <row r="79" ht="20.1" customHeight="true" spans="1:41">
      <c r="A79" s="13" t="s">
        <v>36</v>
      </c>
      <c r="B79" s="13" t="s">
        <v>36</v>
      </c>
      <c r="C79" s="13" t="s">
        <v>36</v>
      </c>
      <c r="D79" s="13" t="s">
        <v>247</v>
      </c>
      <c r="E79" s="33">
        <f t="shared" si="30"/>
        <v>8.1</v>
      </c>
      <c r="F79" s="33">
        <f t="shared" si="31"/>
        <v>8.1</v>
      </c>
      <c r="G79" s="33">
        <f t="shared" si="32"/>
        <v>8.1</v>
      </c>
      <c r="H79" s="33">
        <v>8.1</v>
      </c>
      <c r="I79" s="25">
        <v>0</v>
      </c>
      <c r="J79" s="33">
        <f t="shared" si="33"/>
        <v>0</v>
      </c>
      <c r="K79" s="33">
        <v>0</v>
      </c>
      <c r="L79" s="25">
        <v>0</v>
      </c>
      <c r="M79" s="33">
        <f t="shared" si="34"/>
        <v>0</v>
      </c>
      <c r="N79" s="33">
        <v>0</v>
      </c>
      <c r="O79" s="25">
        <v>0</v>
      </c>
      <c r="P79" s="26">
        <f t="shared" si="35"/>
        <v>0</v>
      </c>
      <c r="Q79" s="33">
        <f t="shared" si="36"/>
        <v>0</v>
      </c>
      <c r="R79" s="33">
        <v>0</v>
      </c>
      <c r="S79" s="25">
        <v>0</v>
      </c>
      <c r="T79" s="33">
        <f t="shared" si="37"/>
        <v>0</v>
      </c>
      <c r="U79" s="33">
        <v>0</v>
      </c>
      <c r="V79" s="33">
        <v>0</v>
      </c>
      <c r="W79" s="33">
        <f t="shared" si="38"/>
        <v>0</v>
      </c>
      <c r="X79" s="33">
        <v>0</v>
      </c>
      <c r="Y79" s="25">
        <v>0</v>
      </c>
      <c r="Z79" s="26">
        <f t="shared" si="39"/>
        <v>0</v>
      </c>
      <c r="AA79" s="33">
        <f t="shared" si="40"/>
        <v>0</v>
      </c>
      <c r="AB79" s="33">
        <v>0</v>
      </c>
      <c r="AC79" s="25">
        <v>0</v>
      </c>
      <c r="AD79" s="33">
        <f t="shared" si="41"/>
        <v>0</v>
      </c>
      <c r="AE79" s="33">
        <v>0</v>
      </c>
      <c r="AF79" s="25">
        <v>0</v>
      </c>
      <c r="AG79" s="33">
        <f t="shared" si="42"/>
        <v>0</v>
      </c>
      <c r="AH79" s="33">
        <v>0</v>
      </c>
      <c r="AI79" s="25">
        <v>0</v>
      </c>
      <c r="AJ79" s="33">
        <f t="shared" si="43"/>
        <v>0</v>
      </c>
      <c r="AK79" s="33">
        <v>0</v>
      </c>
      <c r="AL79" s="25">
        <v>0</v>
      </c>
      <c r="AM79" s="33">
        <f t="shared" si="44"/>
        <v>0</v>
      </c>
      <c r="AN79" s="33">
        <v>0</v>
      </c>
      <c r="AO79" s="25">
        <v>0</v>
      </c>
    </row>
    <row r="80" ht="20.1" customHeight="true" spans="1:41">
      <c r="A80" s="13" t="s">
        <v>248</v>
      </c>
      <c r="B80" s="13" t="s">
        <v>84</v>
      </c>
      <c r="C80" s="13" t="s">
        <v>126</v>
      </c>
      <c r="D80" s="13" t="s">
        <v>249</v>
      </c>
      <c r="E80" s="33">
        <f t="shared" si="30"/>
        <v>8.1</v>
      </c>
      <c r="F80" s="33">
        <f t="shared" si="31"/>
        <v>8.1</v>
      </c>
      <c r="G80" s="33">
        <f t="shared" si="32"/>
        <v>8.1</v>
      </c>
      <c r="H80" s="33">
        <v>8.1</v>
      </c>
      <c r="I80" s="25">
        <v>0</v>
      </c>
      <c r="J80" s="33">
        <f t="shared" si="33"/>
        <v>0</v>
      </c>
      <c r="K80" s="33">
        <v>0</v>
      </c>
      <c r="L80" s="25">
        <v>0</v>
      </c>
      <c r="M80" s="33">
        <f t="shared" si="34"/>
        <v>0</v>
      </c>
      <c r="N80" s="33">
        <v>0</v>
      </c>
      <c r="O80" s="25">
        <v>0</v>
      </c>
      <c r="P80" s="26">
        <f t="shared" si="35"/>
        <v>0</v>
      </c>
      <c r="Q80" s="33">
        <f t="shared" si="36"/>
        <v>0</v>
      </c>
      <c r="R80" s="33">
        <v>0</v>
      </c>
      <c r="S80" s="25">
        <v>0</v>
      </c>
      <c r="T80" s="33">
        <f t="shared" si="37"/>
        <v>0</v>
      </c>
      <c r="U80" s="33">
        <v>0</v>
      </c>
      <c r="V80" s="33">
        <v>0</v>
      </c>
      <c r="W80" s="33">
        <f t="shared" si="38"/>
        <v>0</v>
      </c>
      <c r="X80" s="33">
        <v>0</v>
      </c>
      <c r="Y80" s="25">
        <v>0</v>
      </c>
      <c r="Z80" s="26">
        <f t="shared" si="39"/>
        <v>0</v>
      </c>
      <c r="AA80" s="33">
        <f t="shared" si="40"/>
        <v>0</v>
      </c>
      <c r="AB80" s="33">
        <v>0</v>
      </c>
      <c r="AC80" s="25">
        <v>0</v>
      </c>
      <c r="AD80" s="33">
        <f t="shared" si="41"/>
        <v>0</v>
      </c>
      <c r="AE80" s="33">
        <v>0</v>
      </c>
      <c r="AF80" s="25">
        <v>0</v>
      </c>
      <c r="AG80" s="33">
        <f t="shared" si="42"/>
        <v>0</v>
      </c>
      <c r="AH80" s="33">
        <v>0</v>
      </c>
      <c r="AI80" s="25">
        <v>0</v>
      </c>
      <c r="AJ80" s="33">
        <f t="shared" si="43"/>
        <v>0</v>
      </c>
      <c r="AK80" s="33">
        <v>0</v>
      </c>
      <c r="AL80" s="25">
        <v>0</v>
      </c>
      <c r="AM80" s="33">
        <f t="shared" si="44"/>
        <v>0</v>
      </c>
      <c r="AN80" s="33">
        <v>0</v>
      </c>
      <c r="AO80" s="25">
        <v>0</v>
      </c>
    </row>
    <row r="81" ht="20.1" customHeight="true" spans="1:41">
      <c r="A81" s="13" t="s">
        <v>36</v>
      </c>
      <c r="B81" s="13" t="s">
        <v>36</v>
      </c>
      <c r="C81" s="13" t="s">
        <v>36</v>
      </c>
      <c r="D81" s="13" t="s">
        <v>130</v>
      </c>
      <c r="E81" s="33">
        <f t="shared" si="30"/>
        <v>66.97</v>
      </c>
      <c r="F81" s="33">
        <f t="shared" si="31"/>
        <v>66.97</v>
      </c>
      <c r="G81" s="33">
        <f t="shared" si="32"/>
        <v>66.97</v>
      </c>
      <c r="H81" s="33">
        <v>66.97</v>
      </c>
      <c r="I81" s="25">
        <v>0</v>
      </c>
      <c r="J81" s="33">
        <f t="shared" si="33"/>
        <v>0</v>
      </c>
      <c r="K81" s="33">
        <v>0</v>
      </c>
      <c r="L81" s="25">
        <v>0</v>
      </c>
      <c r="M81" s="33">
        <f t="shared" si="34"/>
        <v>0</v>
      </c>
      <c r="N81" s="33">
        <v>0</v>
      </c>
      <c r="O81" s="25">
        <v>0</v>
      </c>
      <c r="P81" s="26">
        <f t="shared" si="35"/>
        <v>0</v>
      </c>
      <c r="Q81" s="33">
        <f t="shared" si="36"/>
        <v>0</v>
      </c>
      <c r="R81" s="33">
        <v>0</v>
      </c>
      <c r="S81" s="25">
        <v>0</v>
      </c>
      <c r="T81" s="33">
        <f t="shared" si="37"/>
        <v>0</v>
      </c>
      <c r="U81" s="33">
        <v>0</v>
      </c>
      <c r="V81" s="33">
        <v>0</v>
      </c>
      <c r="W81" s="33">
        <f t="shared" si="38"/>
        <v>0</v>
      </c>
      <c r="X81" s="33">
        <v>0</v>
      </c>
      <c r="Y81" s="25">
        <v>0</v>
      </c>
      <c r="Z81" s="26">
        <f t="shared" si="39"/>
        <v>0</v>
      </c>
      <c r="AA81" s="33">
        <f t="shared" si="40"/>
        <v>0</v>
      </c>
      <c r="AB81" s="33">
        <v>0</v>
      </c>
      <c r="AC81" s="25">
        <v>0</v>
      </c>
      <c r="AD81" s="33">
        <f t="shared" si="41"/>
        <v>0</v>
      </c>
      <c r="AE81" s="33">
        <v>0</v>
      </c>
      <c r="AF81" s="25">
        <v>0</v>
      </c>
      <c r="AG81" s="33">
        <f t="shared" si="42"/>
        <v>0</v>
      </c>
      <c r="AH81" s="33">
        <v>0</v>
      </c>
      <c r="AI81" s="25">
        <v>0</v>
      </c>
      <c r="AJ81" s="33">
        <f t="shared" si="43"/>
        <v>0</v>
      </c>
      <c r="AK81" s="33">
        <v>0</v>
      </c>
      <c r="AL81" s="25">
        <v>0</v>
      </c>
      <c r="AM81" s="33">
        <f t="shared" si="44"/>
        <v>0</v>
      </c>
      <c r="AN81" s="33">
        <v>0</v>
      </c>
      <c r="AO81" s="25">
        <v>0</v>
      </c>
    </row>
    <row r="82" ht="20.1" customHeight="true" spans="1:41">
      <c r="A82" s="13" t="s">
        <v>36</v>
      </c>
      <c r="B82" s="13" t="s">
        <v>36</v>
      </c>
      <c r="C82" s="13" t="s">
        <v>36</v>
      </c>
      <c r="D82" s="13" t="s">
        <v>131</v>
      </c>
      <c r="E82" s="33">
        <f t="shared" si="30"/>
        <v>66.97</v>
      </c>
      <c r="F82" s="33">
        <f t="shared" si="31"/>
        <v>66.97</v>
      </c>
      <c r="G82" s="33">
        <f t="shared" si="32"/>
        <v>66.97</v>
      </c>
      <c r="H82" s="33">
        <v>66.97</v>
      </c>
      <c r="I82" s="25">
        <v>0</v>
      </c>
      <c r="J82" s="33">
        <f t="shared" si="33"/>
        <v>0</v>
      </c>
      <c r="K82" s="33">
        <v>0</v>
      </c>
      <c r="L82" s="25">
        <v>0</v>
      </c>
      <c r="M82" s="33">
        <f t="shared" si="34"/>
        <v>0</v>
      </c>
      <c r="N82" s="33">
        <v>0</v>
      </c>
      <c r="O82" s="25">
        <v>0</v>
      </c>
      <c r="P82" s="26">
        <f t="shared" si="35"/>
        <v>0</v>
      </c>
      <c r="Q82" s="33">
        <f t="shared" si="36"/>
        <v>0</v>
      </c>
      <c r="R82" s="33">
        <v>0</v>
      </c>
      <c r="S82" s="25">
        <v>0</v>
      </c>
      <c r="T82" s="33">
        <f t="shared" si="37"/>
        <v>0</v>
      </c>
      <c r="U82" s="33">
        <v>0</v>
      </c>
      <c r="V82" s="33">
        <v>0</v>
      </c>
      <c r="W82" s="33">
        <f t="shared" si="38"/>
        <v>0</v>
      </c>
      <c r="X82" s="33">
        <v>0</v>
      </c>
      <c r="Y82" s="25">
        <v>0</v>
      </c>
      <c r="Z82" s="26">
        <f t="shared" si="39"/>
        <v>0</v>
      </c>
      <c r="AA82" s="33">
        <f t="shared" si="40"/>
        <v>0</v>
      </c>
      <c r="AB82" s="33">
        <v>0</v>
      </c>
      <c r="AC82" s="25">
        <v>0</v>
      </c>
      <c r="AD82" s="33">
        <f t="shared" si="41"/>
        <v>0</v>
      </c>
      <c r="AE82" s="33">
        <v>0</v>
      </c>
      <c r="AF82" s="25">
        <v>0</v>
      </c>
      <c r="AG82" s="33">
        <f t="shared" si="42"/>
        <v>0</v>
      </c>
      <c r="AH82" s="33">
        <v>0</v>
      </c>
      <c r="AI82" s="25">
        <v>0</v>
      </c>
      <c r="AJ82" s="33">
        <f t="shared" si="43"/>
        <v>0</v>
      </c>
      <c r="AK82" s="33">
        <v>0</v>
      </c>
      <c r="AL82" s="25">
        <v>0</v>
      </c>
      <c r="AM82" s="33">
        <f t="shared" si="44"/>
        <v>0</v>
      </c>
      <c r="AN82" s="33">
        <v>0</v>
      </c>
      <c r="AO82" s="25">
        <v>0</v>
      </c>
    </row>
    <row r="83" ht="20.1" customHeight="true" spans="1:41">
      <c r="A83" s="13" t="s">
        <v>36</v>
      </c>
      <c r="B83" s="13" t="s">
        <v>36</v>
      </c>
      <c r="C83" s="13" t="s">
        <v>36</v>
      </c>
      <c r="D83" s="13" t="s">
        <v>214</v>
      </c>
      <c r="E83" s="33">
        <f t="shared" si="30"/>
        <v>42.49</v>
      </c>
      <c r="F83" s="33">
        <f t="shared" si="31"/>
        <v>42.49</v>
      </c>
      <c r="G83" s="33">
        <f t="shared" si="32"/>
        <v>42.49</v>
      </c>
      <c r="H83" s="33">
        <v>42.49</v>
      </c>
      <c r="I83" s="25">
        <v>0</v>
      </c>
      <c r="J83" s="33">
        <f t="shared" si="33"/>
        <v>0</v>
      </c>
      <c r="K83" s="33">
        <v>0</v>
      </c>
      <c r="L83" s="25">
        <v>0</v>
      </c>
      <c r="M83" s="33">
        <f t="shared" si="34"/>
        <v>0</v>
      </c>
      <c r="N83" s="33">
        <v>0</v>
      </c>
      <c r="O83" s="25">
        <v>0</v>
      </c>
      <c r="P83" s="26">
        <f t="shared" si="35"/>
        <v>0</v>
      </c>
      <c r="Q83" s="33">
        <f t="shared" si="36"/>
        <v>0</v>
      </c>
      <c r="R83" s="33">
        <v>0</v>
      </c>
      <c r="S83" s="25">
        <v>0</v>
      </c>
      <c r="T83" s="33">
        <f t="shared" si="37"/>
        <v>0</v>
      </c>
      <c r="U83" s="33">
        <v>0</v>
      </c>
      <c r="V83" s="33">
        <v>0</v>
      </c>
      <c r="W83" s="33">
        <f t="shared" si="38"/>
        <v>0</v>
      </c>
      <c r="X83" s="33">
        <v>0</v>
      </c>
      <c r="Y83" s="25">
        <v>0</v>
      </c>
      <c r="Z83" s="26">
        <f t="shared" si="39"/>
        <v>0</v>
      </c>
      <c r="AA83" s="33">
        <f t="shared" si="40"/>
        <v>0</v>
      </c>
      <c r="AB83" s="33">
        <v>0</v>
      </c>
      <c r="AC83" s="25">
        <v>0</v>
      </c>
      <c r="AD83" s="33">
        <f t="shared" si="41"/>
        <v>0</v>
      </c>
      <c r="AE83" s="33">
        <v>0</v>
      </c>
      <c r="AF83" s="25">
        <v>0</v>
      </c>
      <c r="AG83" s="33">
        <f t="shared" si="42"/>
        <v>0</v>
      </c>
      <c r="AH83" s="33">
        <v>0</v>
      </c>
      <c r="AI83" s="25">
        <v>0</v>
      </c>
      <c r="AJ83" s="33">
        <f t="shared" si="43"/>
        <v>0</v>
      </c>
      <c r="AK83" s="33">
        <v>0</v>
      </c>
      <c r="AL83" s="25">
        <v>0</v>
      </c>
      <c r="AM83" s="33">
        <f t="shared" si="44"/>
        <v>0</v>
      </c>
      <c r="AN83" s="33">
        <v>0</v>
      </c>
      <c r="AO83" s="25">
        <v>0</v>
      </c>
    </row>
    <row r="84" ht="20.1" customHeight="true" spans="1:41">
      <c r="A84" s="13" t="s">
        <v>215</v>
      </c>
      <c r="B84" s="13" t="s">
        <v>84</v>
      </c>
      <c r="C84" s="13" t="s">
        <v>132</v>
      </c>
      <c r="D84" s="13" t="s">
        <v>216</v>
      </c>
      <c r="E84" s="33">
        <f t="shared" si="30"/>
        <v>28.67</v>
      </c>
      <c r="F84" s="33">
        <f t="shared" si="31"/>
        <v>28.67</v>
      </c>
      <c r="G84" s="33">
        <f t="shared" si="32"/>
        <v>28.67</v>
      </c>
      <c r="H84" s="33">
        <v>28.67</v>
      </c>
      <c r="I84" s="25">
        <v>0</v>
      </c>
      <c r="J84" s="33">
        <f t="shared" si="33"/>
        <v>0</v>
      </c>
      <c r="K84" s="33">
        <v>0</v>
      </c>
      <c r="L84" s="25">
        <v>0</v>
      </c>
      <c r="M84" s="33">
        <f t="shared" si="34"/>
        <v>0</v>
      </c>
      <c r="N84" s="33">
        <v>0</v>
      </c>
      <c r="O84" s="25">
        <v>0</v>
      </c>
      <c r="P84" s="26">
        <f t="shared" si="35"/>
        <v>0</v>
      </c>
      <c r="Q84" s="33">
        <f t="shared" si="36"/>
        <v>0</v>
      </c>
      <c r="R84" s="33">
        <v>0</v>
      </c>
      <c r="S84" s="25">
        <v>0</v>
      </c>
      <c r="T84" s="33">
        <f t="shared" si="37"/>
        <v>0</v>
      </c>
      <c r="U84" s="33">
        <v>0</v>
      </c>
      <c r="V84" s="33">
        <v>0</v>
      </c>
      <c r="W84" s="33">
        <f t="shared" si="38"/>
        <v>0</v>
      </c>
      <c r="X84" s="33">
        <v>0</v>
      </c>
      <c r="Y84" s="25">
        <v>0</v>
      </c>
      <c r="Z84" s="26">
        <f t="shared" si="39"/>
        <v>0</v>
      </c>
      <c r="AA84" s="33">
        <f t="shared" si="40"/>
        <v>0</v>
      </c>
      <c r="AB84" s="33">
        <v>0</v>
      </c>
      <c r="AC84" s="25">
        <v>0</v>
      </c>
      <c r="AD84" s="33">
        <f t="shared" si="41"/>
        <v>0</v>
      </c>
      <c r="AE84" s="33">
        <v>0</v>
      </c>
      <c r="AF84" s="25">
        <v>0</v>
      </c>
      <c r="AG84" s="33">
        <f t="shared" si="42"/>
        <v>0</v>
      </c>
      <c r="AH84" s="33">
        <v>0</v>
      </c>
      <c r="AI84" s="25">
        <v>0</v>
      </c>
      <c r="AJ84" s="33">
        <f t="shared" si="43"/>
        <v>0</v>
      </c>
      <c r="AK84" s="33">
        <v>0</v>
      </c>
      <c r="AL84" s="25">
        <v>0</v>
      </c>
      <c r="AM84" s="33">
        <f t="shared" si="44"/>
        <v>0</v>
      </c>
      <c r="AN84" s="33">
        <v>0</v>
      </c>
      <c r="AO84" s="25">
        <v>0</v>
      </c>
    </row>
    <row r="85" ht="20.1" customHeight="true" spans="1:41">
      <c r="A85" s="13" t="s">
        <v>215</v>
      </c>
      <c r="B85" s="13" t="s">
        <v>83</v>
      </c>
      <c r="C85" s="13" t="s">
        <v>132</v>
      </c>
      <c r="D85" s="13" t="s">
        <v>217</v>
      </c>
      <c r="E85" s="33">
        <f t="shared" si="30"/>
        <v>7.81</v>
      </c>
      <c r="F85" s="33">
        <f t="shared" si="31"/>
        <v>7.81</v>
      </c>
      <c r="G85" s="33">
        <f t="shared" si="32"/>
        <v>7.81</v>
      </c>
      <c r="H85" s="33">
        <v>7.81</v>
      </c>
      <c r="I85" s="25">
        <v>0</v>
      </c>
      <c r="J85" s="33">
        <f t="shared" si="33"/>
        <v>0</v>
      </c>
      <c r="K85" s="33">
        <v>0</v>
      </c>
      <c r="L85" s="25">
        <v>0</v>
      </c>
      <c r="M85" s="33">
        <f t="shared" si="34"/>
        <v>0</v>
      </c>
      <c r="N85" s="33">
        <v>0</v>
      </c>
      <c r="O85" s="25">
        <v>0</v>
      </c>
      <c r="P85" s="26">
        <f t="shared" si="35"/>
        <v>0</v>
      </c>
      <c r="Q85" s="33">
        <f t="shared" si="36"/>
        <v>0</v>
      </c>
      <c r="R85" s="33">
        <v>0</v>
      </c>
      <c r="S85" s="25">
        <v>0</v>
      </c>
      <c r="T85" s="33">
        <f t="shared" si="37"/>
        <v>0</v>
      </c>
      <c r="U85" s="33">
        <v>0</v>
      </c>
      <c r="V85" s="33">
        <v>0</v>
      </c>
      <c r="W85" s="33">
        <f t="shared" si="38"/>
        <v>0</v>
      </c>
      <c r="X85" s="33">
        <v>0</v>
      </c>
      <c r="Y85" s="25">
        <v>0</v>
      </c>
      <c r="Z85" s="26">
        <f t="shared" si="39"/>
        <v>0</v>
      </c>
      <c r="AA85" s="33">
        <f t="shared" si="40"/>
        <v>0</v>
      </c>
      <c r="AB85" s="33">
        <v>0</v>
      </c>
      <c r="AC85" s="25">
        <v>0</v>
      </c>
      <c r="AD85" s="33">
        <f t="shared" si="41"/>
        <v>0</v>
      </c>
      <c r="AE85" s="33">
        <v>0</v>
      </c>
      <c r="AF85" s="25">
        <v>0</v>
      </c>
      <c r="AG85" s="33">
        <f t="shared" si="42"/>
        <v>0</v>
      </c>
      <c r="AH85" s="33">
        <v>0</v>
      </c>
      <c r="AI85" s="25">
        <v>0</v>
      </c>
      <c r="AJ85" s="33">
        <f t="shared" si="43"/>
        <v>0</v>
      </c>
      <c r="AK85" s="33">
        <v>0</v>
      </c>
      <c r="AL85" s="25">
        <v>0</v>
      </c>
      <c r="AM85" s="33">
        <f t="shared" si="44"/>
        <v>0</v>
      </c>
      <c r="AN85" s="33">
        <v>0</v>
      </c>
      <c r="AO85" s="25">
        <v>0</v>
      </c>
    </row>
    <row r="86" ht="20.1" customHeight="true" spans="1:41">
      <c r="A86" s="13" t="s">
        <v>215</v>
      </c>
      <c r="B86" s="13" t="s">
        <v>97</v>
      </c>
      <c r="C86" s="13" t="s">
        <v>132</v>
      </c>
      <c r="D86" s="13" t="s">
        <v>218</v>
      </c>
      <c r="E86" s="33">
        <f t="shared" si="30"/>
        <v>3.97</v>
      </c>
      <c r="F86" s="33">
        <f t="shared" si="31"/>
        <v>3.97</v>
      </c>
      <c r="G86" s="33">
        <f t="shared" si="32"/>
        <v>3.97</v>
      </c>
      <c r="H86" s="33">
        <v>3.97</v>
      </c>
      <c r="I86" s="25">
        <v>0</v>
      </c>
      <c r="J86" s="33">
        <f t="shared" si="33"/>
        <v>0</v>
      </c>
      <c r="K86" s="33">
        <v>0</v>
      </c>
      <c r="L86" s="25">
        <v>0</v>
      </c>
      <c r="M86" s="33">
        <f t="shared" si="34"/>
        <v>0</v>
      </c>
      <c r="N86" s="33">
        <v>0</v>
      </c>
      <c r="O86" s="25">
        <v>0</v>
      </c>
      <c r="P86" s="26">
        <f t="shared" si="35"/>
        <v>0</v>
      </c>
      <c r="Q86" s="33">
        <f t="shared" si="36"/>
        <v>0</v>
      </c>
      <c r="R86" s="33">
        <v>0</v>
      </c>
      <c r="S86" s="25">
        <v>0</v>
      </c>
      <c r="T86" s="33">
        <f t="shared" si="37"/>
        <v>0</v>
      </c>
      <c r="U86" s="33">
        <v>0</v>
      </c>
      <c r="V86" s="33">
        <v>0</v>
      </c>
      <c r="W86" s="33">
        <f t="shared" si="38"/>
        <v>0</v>
      </c>
      <c r="X86" s="33">
        <v>0</v>
      </c>
      <c r="Y86" s="25">
        <v>0</v>
      </c>
      <c r="Z86" s="26">
        <f t="shared" si="39"/>
        <v>0</v>
      </c>
      <c r="AA86" s="33">
        <f t="shared" si="40"/>
        <v>0</v>
      </c>
      <c r="AB86" s="33">
        <v>0</v>
      </c>
      <c r="AC86" s="25">
        <v>0</v>
      </c>
      <c r="AD86" s="33">
        <f t="shared" si="41"/>
        <v>0</v>
      </c>
      <c r="AE86" s="33">
        <v>0</v>
      </c>
      <c r="AF86" s="25">
        <v>0</v>
      </c>
      <c r="AG86" s="33">
        <f t="shared" si="42"/>
        <v>0</v>
      </c>
      <c r="AH86" s="33">
        <v>0</v>
      </c>
      <c r="AI86" s="25">
        <v>0</v>
      </c>
      <c r="AJ86" s="33">
        <f t="shared" si="43"/>
        <v>0</v>
      </c>
      <c r="AK86" s="33">
        <v>0</v>
      </c>
      <c r="AL86" s="25">
        <v>0</v>
      </c>
      <c r="AM86" s="33">
        <f t="shared" si="44"/>
        <v>0</v>
      </c>
      <c r="AN86" s="33">
        <v>0</v>
      </c>
      <c r="AO86" s="25">
        <v>0</v>
      </c>
    </row>
    <row r="87" ht="20.1" customHeight="true" spans="1:41">
      <c r="A87" s="13" t="s">
        <v>215</v>
      </c>
      <c r="B87" s="13" t="s">
        <v>92</v>
      </c>
      <c r="C87" s="13" t="s">
        <v>132</v>
      </c>
      <c r="D87" s="13" t="s">
        <v>219</v>
      </c>
      <c r="E87" s="33">
        <f t="shared" si="30"/>
        <v>2.04</v>
      </c>
      <c r="F87" s="33">
        <f t="shared" si="31"/>
        <v>2.04</v>
      </c>
      <c r="G87" s="33">
        <f t="shared" si="32"/>
        <v>2.04</v>
      </c>
      <c r="H87" s="33">
        <v>2.04</v>
      </c>
      <c r="I87" s="25">
        <v>0</v>
      </c>
      <c r="J87" s="33">
        <f t="shared" si="33"/>
        <v>0</v>
      </c>
      <c r="K87" s="33">
        <v>0</v>
      </c>
      <c r="L87" s="25">
        <v>0</v>
      </c>
      <c r="M87" s="33">
        <f t="shared" si="34"/>
        <v>0</v>
      </c>
      <c r="N87" s="33">
        <v>0</v>
      </c>
      <c r="O87" s="25">
        <v>0</v>
      </c>
      <c r="P87" s="26">
        <f t="shared" si="35"/>
        <v>0</v>
      </c>
      <c r="Q87" s="33">
        <f t="shared" si="36"/>
        <v>0</v>
      </c>
      <c r="R87" s="33">
        <v>0</v>
      </c>
      <c r="S87" s="25">
        <v>0</v>
      </c>
      <c r="T87" s="33">
        <f t="shared" si="37"/>
        <v>0</v>
      </c>
      <c r="U87" s="33">
        <v>0</v>
      </c>
      <c r="V87" s="33">
        <v>0</v>
      </c>
      <c r="W87" s="33">
        <f t="shared" si="38"/>
        <v>0</v>
      </c>
      <c r="X87" s="33">
        <v>0</v>
      </c>
      <c r="Y87" s="25">
        <v>0</v>
      </c>
      <c r="Z87" s="26">
        <f t="shared" si="39"/>
        <v>0</v>
      </c>
      <c r="AA87" s="33">
        <f t="shared" si="40"/>
        <v>0</v>
      </c>
      <c r="AB87" s="33">
        <v>0</v>
      </c>
      <c r="AC87" s="25">
        <v>0</v>
      </c>
      <c r="AD87" s="33">
        <f t="shared" si="41"/>
        <v>0</v>
      </c>
      <c r="AE87" s="33">
        <v>0</v>
      </c>
      <c r="AF87" s="25">
        <v>0</v>
      </c>
      <c r="AG87" s="33">
        <f t="shared" si="42"/>
        <v>0</v>
      </c>
      <c r="AH87" s="33">
        <v>0</v>
      </c>
      <c r="AI87" s="25">
        <v>0</v>
      </c>
      <c r="AJ87" s="33">
        <f t="shared" si="43"/>
        <v>0</v>
      </c>
      <c r="AK87" s="33">
        <v>0</v>
      </c>
      <c r="AL87" s="25">
        <v>0</v>
      </c>
      <c r="AM87" s="33">
        <f t="shared" si="44"/>
        <v>0</v>
      </c>
      <c r="AN87" s="33">
        <v>0</v>
      </c>
      <c r="AO87" s="25">
        <v>0</v>
      </c>
    </row>
    <row r="88" ht="20.1" customHeight="true" spans="1:41">
      <c r="A88" s="13" t="s">
        <v>36</v>
      </c>
      <c r="B88" s="13" t="s">
        <v>36</v>
      </c>
      <c r="C88" s="13" t="s">
        <v>36</v>
      </c>
      <c r="D88" s="13" t="s">
        <v>220</v>
      </c>
      <c r="E88" s="33">
        <f t="shared" si="30"/>
        <v>24.47</v>
      </c>
      <c r="F88" s="33">
        <f t="shared" si="31"/>
        <v>24.47</v>
      </c>
      <c r="G88" s="33">
        <f t="shared" si="32"/>
        <v>24.47</v>
      </c>
      <c r="H88" s="33">
        <v>24.47</v>
      </c>
      <c r="I88" s="25">
        <v>0</v>
      </c>
      <c r="J88" s="33">
        <f t="shared" si="33"/>
        <v>0</v>
      </c>
      <c r="K88" s="33">
        <v>0</v>
      </c>
      <c r="L88" s="25">
        <v>0</v>
      </c>
      <c r="M88" s="33">
        <f t="shared" si="34"/>
        <v>0</v>
      </c>
      <c r="N88" s="33">
        <v>0</v>
      </c>
      <c r="O88" s="25">
        <v>0</v>
      </c>
      <c r="P88" s="26">
        <f t="shared" si="35"/>
        <v>0</v>
      </c>
      <c r="Q88" s="33">
        <f t="shared" si="36"/>
        <v>0</v>
      </c>
      <c r="R88" s="33">
        <v>0</v>
      </c>
      <c r="S88" s="25">
        <v>0</v>
      </c>
      <c r="T88" s="33">
        <f t="shared" si="37"/>
        <v>0</v>
      </c>
      <c r="U88" s="33">
        <v>0</v>
      </c>
      <c r="V88" s="33">
        <v>0</v>
      </c>
      <c r="W88" s="33">
        <f t="shared" si="38"/>
        <v>0</v>
      </c>
      <c r="X88" s="33">
        <v>0</v>
      </c>
      <c r="Y88" s="25">
        <v>0</v>
      </c>
      <c r="Z88" s="26">
        <f t="shared" si="39"/>
        <v>0</v>
      </c>
      <c r="AA88" s="33">
        <f t="shared" si="40"/>
        <v>0</v>
      </c>
      <c r="AB88" s="33">
        <v>0</v>
      </c>
      <c r="AC88" s="25">
        <v>0</v>
      </c>
      <c r="AD88" s="33">
        <f t="shared" si="41"/>
        <v>0</v>
      </c>
      <c r="AE88" s="33">
        <v>0</v>
      </c>
      <c r="AF88" s="25">
        <v>0</v>
      </c>
      <c r="AG88" s="33">
        <f t="shared" si="42"/>
        <v>0</v>
      </c>
      <c r="AH88" s="33">
        <v>0</v>
      </c>
      <c r="AI88" s="25">
        <v>0</v>
      </c>
      <c r="AJ88" s="33">
        <f t="shared" si="43"/>
        <v>0</v>
      </c>
      <c r="AK88" s="33">
        <v>0</v>
      </c>
      <c r="AL88" s="25">
        <v>0</v>
      </c>
      <c r="AM88" s="33">
        <f t="shared" si="44"/>
        <v>0</v>
      </c>
      <c r="AN88" s="33">
        <v>0</v>
      </c>
      <c r="AO88" s="25">
        <v>0</v>
      </c>
    </row>
    <row r="89" ht="20.1" customHeight="true" spans="1:41">
      <c r="A89" s="13" t="s">
        <v>221</v>
      </c>
      <c r="B89" s="13" t="s">
        <v>84</v>
      </c>
      <c r="C89" s="13" t="s">
        <v>132</v>
      </c>
      <c r="D89" s="13" t="s">
        <v>222</v>
      </c>
      <c r="E89" s="33">
        <f t="shared" si="30"/>
        <v>11.46</v>
      </c>
      <c r="F89" s="33">
        <f t="shared" si="31"/>
        <v>11.46</v>
      </c>
      <c r="G89" s="33">
        <f t="shared" si="32"/>
        <v>11.46</v>
      </c>
      <c r="H89" s="33">
        <v>11.46</v>
      </c>
      <c r="I89" s="25">
        <v>0</v>
      </c>
      <c r="J89" s="33">
        <f t="shared" si="33"/>
        <v>0</v>
      </c>
      <c r="K89" s="33">
        <v>0</v>
      </c>
      <c r="L89" s="25">
        <v>0</v>
      </c>
      <c r="M89" s="33">
        <f t="shared" si="34"/>
        <v>0</v>
      </c>
      <c r="N89" s="33">
        <v>0</v>
      </c>
      <c r="O89" s="25">
        <v>0</v>
      </c>
      <c r="P89" s="26">
        <f t="shared" si="35"/>
        <v>0</v>
      </c>
      <c r="Q89" s="33">
        <f t="shared" si="36"/>
        <v>0</v>
      </c>
      <c r="R89" s="33">
        <v>0</v>
      </c>
      <c r="S89" s="25">
        <v>0</v>
      </c>
      <c r="T89" s="33">
        <f t="shared" si="37"/>
        <v>0</v>
      </c>
      <c r="U89" s="33">
        <v>0</v>
      </c>
      <c r="V89" s="33">
        <v>0</v>
      </c>
      <c r="W89" s="33">
        <f t="shared" si="38"/>
        <v>0</v>
      </c>
      <c r="X89" s="33">
        <v>0</v>
      </c>
      <c r="Y89" s="25">
        <v>0</v>
      </c>
      <c r="Z89" s="26">
        <f t="shared" si="39"/>
        <v>0</v>
      </c>
      <c r="AA89" s="33">
        <f t="shared" si="40"/>
        <v>0</v>
      </c>
      <c r="AB89" s="33">
        <v>0</v>
      </c>
      <c r="AC89" s="25">
        <v>0</v>
      </c>
      <c r="AD89" s="33">
        <f t="shared" si="41"/>
        <v>0</v>
      </c>
      <c r="AE89" s="33">
        <v>0</v>
      </c>
      <c r="AF89" s="25">
        <v>0</v>
      </c>
      <c r="AG89" s="33">
        <f t="shared" si="42"/>
        <v>0</v>
      </c>
      <c r="AH89" s="33">
        <v>0</v>
      </c>
      <c r="AI89" s="25">
        <v>0</v>
      </c>
      <c r="AJ89" s="33">
        <f t="shared" si="43"/>
        <v>0</v>
      </c>
      <c r="AK89" s="33">
        <v>0</v>
      </c>
      <c r="AL89" s="25">
        <v>0</v>
      </c>
      <c r="AM89" s="33">
        <f t="shared" si="44"/>
        <v>0</v>
      </c>
      <c r="AN89" s="33">
        <v>0</v>
      </c>
      <c r="AO89" s="25">
        <v>0</v>
      </c>
    </row>
    <row r="90" ht="20.1" customHeight="true" spans="1:41">
      <c r="A90" s="13" t="s">
        <v>221</v>
      </c>
      <c r="B90" s="13" t="s">
        <v>97</v>
      </c>
      <c r="C90" s="13" t="s">
        <v>132</v>
      </c>
      <c r="D90" s="13" t="s">
        <v>224</v>
      </c>
      <c r="E90" s="33">
        <f t="shared" si="30"/>
        <v>0.3</v>
      </c>
      <c r="F90" s="33">
        <f t="shared" si="31"/>
        <v>0.3</v>
      </c>
      <c r="G90" s="33">
        <f t="shared" si="32"/>
        <v>0.3</v>
      </c>
      <c r="H90" s="33">
        <v>0.3</v>
      </c>
      <c r="I90" s="25">
        <v>0</v>
      </c>
      <c r="J90" s="33">
        <f t="shared" si="33"/>
        <v>0</v>
      </c>
      <c r="K90" s="33">
        <v>0</v>
      </c>
      <c r="L90" s="25">
        <v>0</v>
      </c>
      <c r="M90" s="33">
        <f t="shared" si="34"/>
        <v>0</v>
      </c>
      <c r="N90" s="33">
        <v>0</v>
      </c>
      <c r="O90" s="25">
        <v>0</v>
      </c>
      <c r="P90" s="26">
        <f t="shared" si="35"/>
        <v>0</v>
      </c>
      <c r="Q90" s="33">
        <f t="shared" si="36"/>
        <v>0</v>
      </c>
      <c r="R90" s="33">
        <v>0</v>
      </c>
      <c r="S90" s="25">
        <v>0</v>
      </c>
      <c r="T90" s="33">
        <f t="shared" si="37"/>
        <v>0</v>
      </c>
      <c r="U90" s="33">
        <v>0</v>
      </c>
      <c r="V90" s="33">
        <v>0</v>
      </c>
      <c r="W90" s="33">
        <f t="shared" si="38"/>
        <v>0</v>
      </c>
      <c r="X90" s="33">
        <v>0</v>
      </c>
      <c r="Y90" s="25">
        <v>0</v>
      </c>
      <c r="Z90" s="26">
        <f t="shared" si="39"/>
        <v>0</v>
      </c>
      <c r="AA90" s="33">
        <f t="shared" si="40"/>
        <v>0</v>
      </c>
      <c r="AB90" s="33">
        <v>0</v>
      </c>
      <c r="AC90" s="25">
        <v>0</v>
      </c>
      <c r="AD90" s="33">
        <f t="shared" si="41"/>
        <v>0</v>
      </c>
      <c r="AE90" s="33">
        <v>0</v>
      </c>
      <c r="AF90" s="25">
        <v>0</v>
      </c>
      <c r="AG90" s="33">
        <f t="shared" si="42"/>
        <v>0</v>
      </c>
      <c r="AH90" s="33">
        <v>0</v>
      </c>
      <c r="AI90" s="25">
        <v>0</v>
      </c>
      <c r="AJ90" s="33">
        <f t="shared" si="43"/>
        <v>0</v>
      </c>
      <c r="AK90" s="33">
        <v>0</v>
      </c>
      <c r="AL90" s="25">
        <v>0</v>
      </c>
      <c r="AM90" s="33">
        <f t="shared" si="44"/>
        <v>0</v>
      </c>
      <c r="AN90" s="33">
        <v>0</v>
      </c>
      <c r="AO90" s="25">
        <v>0</v>
      </c>
    </row>
    <row r="91" ht="20.1" customHeight="true" spans="1:41">
      <c r="A91" s="13" t="s">
        <v>221</v>
      </c>
      <c r="B91" s="13" t="s">
        <v>102</v>
      </c>
      <c r="C91" s="13" t="s">
        <v>132</v>
      </c>
      <c r="D91" s="13" t="s">
        <v>226</v>
      </c>
      <c r="E91" s="33">
        <f t="shared" si="30"/>
        <v>11.11</v>
      </c>
      <c r="F91" s="33">
        <f t="shared" si="31"/>
        <v>11.11</v>
      </c>
      <c r="G91" s="33">
        <f t="shared" si="32"/>
        <v>11.11</v>
      </c>
      <c r="H91" s="33">
        <v>11.11</v>
      </c>
      <c r="I91" s="25">
        <v>0</v>
      </c>
      <c r="J91" s="33">
        <f t="shared" si="33"/>
        <v>0</v>
      </c>
      <c r="K91" s="33">
        <v>0</v>
      </c>
      <c r="L91" s="25">
        <v>0</v>
      </c>
      <c r="M91" s="33">
        <f t="shared" si="34"/>
        <v>0</v>
      </c>
      <c r="N91" s="33">
        <v>0</v>
      </c>
      <c r="O91" s="25">
        <v>0</v>
      </c>
      <c r="P91" s="26">
        <f t="shared" si="35"/>
        <v>0</v>
      </c>
      <c r="Q91" s="33">
        <f t="shared" si="36"/>
        <v>0</v>
      </c>
      <c r="R91" s="33">
        <v>0</v>
      </c>
      <c r="S91" s="25">
        <v>0</v>
      </c>
      <c r="T91" s="33">
        <f t="shared" si="37"/>
        <v>0</v>
      </c>
      <c r="U91" s="33">
        <v>0</v>
      </c>
      <c r="V91" s="33">
        <v>0</v>
      </c>
      <c r="W91" s="33">
        <f t="shared" si="38"/>
        <v>0</v>
      </c>
      <c r="X91" s="33">
        <v>0</v>
      </c>
      <c r="Y91" s="25">
        <v>0</v>
      </c>
      <c r="Z91" s="26">
        <f t="shared" si="39"/>
        <v>0</v>
      </c>
      <c r="AA91" s="33">
        <f t="shared" si="40"/>
        <v>0</v>
      </c>
      <c r="AB91" s="33">
        <v>0</v>
      </c>
      <c r="AC91" s="25">
        <v>0</v>
      </c>
      <c r="AD91" s="33">
        <f t="shared" si="41"/>
        <v>0</v>
      </c>
      <c r="AE91" s="33">
        <v>0</v>
      </c>
      <c r="AF91" s="25">
        <v>0</v>
      </c>
      <c r="AG91" s="33">
        <f t="shared" si="42"/>
        <v>0</v>
      </c>
      <c r="AH91" s="33">
        <v>0</v>
      </c>
      <c r="AI91" s="25">
        <v>0</v>
      </c>
      <c r="AJ91" s="33">
        <f t="shared" si="43"/>
        <v>0</v>
      </c>
      <c r="AK91" s="33">
        <v>0</v>
      </c>
      <c r="AL91" s="25">
        <v>0</v>
      </c>
      <c r="AM91" s="33">
        <f t="shared" si="44"/>
        <v>0</v>
      </c>
      <c r="AN91" s="33">
        <v>0</v>
      </c>
      <c r="AO91" s="25">
        <v>0</v>
      </c>
    </row>
    <row r="92" ht="20.1" customHeight="true" spans="1:41">
      <c r="A92" s="13" t="s">
        <v>221</v>
      </c>
      <c r="B92" s="13" t="s">
        <v>105</v>
      </c>
      <c r="C92" s="13" t="s">
        <v>132</v>
      </c>
      <c r="D92" s="13" t="s">
        <v>229</v>
      </c>
      <c r="E92" s="33">
        <f t="shared" si="30"/>
        <v>0.6</v>
      </c>
      <c r="F92" s="33">
        <f t="shared" si="31"/>
        <v>0.6</v>
      </c>
      <c r="G92" s="33">
        <f t="shared" si="32"/>
        <v>0.6</v>
      </c>
      <c r="H92" s="33">
        <v>0.6</v>
      </c>
      <c r="I92" s="25">
        <v>0</v>
      </c>
      <c r="J92" s="33">
        <f t="shared" si="33"/>
        <v>0</v>
      </c>
      <c r="K92" s="33">
        <v>0</v>
      </c>
      <c r="L92" s="25">
        <v>0</v>
      </c>
      <c r="M92" s="33">
        <f t="shared" si="34"/>
        <v>0</v>
      </c>
      <c r="N92" s="33">
        <v>0</v>
      </c>
      <c r="O92" s="25">
        <v>0</v>
      </c>
      <c r="P92" s="26">
        <f t="shared" si="35"/>
        <v>0</v>
      </c>
      <c r="Q92" s="33">
        <f t="shared" si="36"/>
        <v>0</v>
      </c>
      <c r="R92" s="33">
        <v>0</v>
      </c>
      <c r="S92" s="25">
        <v>0</v>
      </c>
      <c r="T92" s="33">
        <f t="shared" si="37"/>
        <v>0</v>
      </c>
      <c r="U92" s="33">
        <v>0</v>
      </c>
      <c r="V92" s="33">
        <v>0</v>
      </c>
      <c r="W92" s="33">
        <f t="shared" si="38"/>
        <v>0</v>
      </c>
      <c r="X92" s="33">
        <v>0</v>
      </c>
      <c r="Y92" s="25">
        <v>0</v>
      </c>
      <c r="Z92" s="26">
        <f t="shared" si="39"/>
        <v>0</v>
      </c>
      <c r="AA92" s="33">
        <f t="shared" si="40"/>
        <v>0</v>
      </c>
      <c r="AB92" s="33">
        <v>0</v>
      </c>
      <c r="AC92" s="25">
        <v>0</v>
      </c>
      <c r="AD92" s="33">
        <f t="shared" si="41"/>
        <v>0</v>
      </c>
      <c r="AE92" s="33">
        <v>0</v>
      </c>
      <c r="AF92" s="25">
        <v>0</v>
      </c>
      <c r="AG92" s="33">
        <f t="shared" si="42"/>
        <v>0</v>
      </c>
      <c r="AH92" s="33">
        <v>0</v>
      </c>
      <c r="AI92" s="25">
        <v>0</v>
      </c>
      <c r="AJ92" s="33">
        <f t="shared" si="43"/>
        <v>0</v>
      </c>
      <c r="AK92" s="33">
        <v>0</v>
      </c>
      <c r="AL92" s="25">
        <v>0</v>
      </c>
      <c r="AM92" s="33">
        <f t="shared" si="44"/>
        <v>0</v>
      </c>
      <c r="AN92" s="33">
        <v>0</v>
      </c>
      <c r="AO92" s="25">
        <v>0</v>
      </c>
    </row>
    <row r="93" ht="20.1" customHeight="true" spans="1:41">
      <c r="A93" s="13" t="s">
        <v>221</v>
      </c>
      <c r="B93" s="13" t="s">
        <v>92</v>
      </c>
      <c r="C93" s="13" t="s">
        <v>132</v>
      </c>
      <c r="D93" s="13" t="s">
        <v>230</v>
      </c>
      <c r="E93" s="33">
        <f t="shared" si="30"/>
        <v>1</v>
      </c>
      <c r="F93" s="33">
        <f t="shared" si="31"/>
        <v>1</v>
      </c>
      <c r="G93" s="33">
        <f t="shared" si="32"/>
        <v>1</v>
      </c>
      <c r="H93" s="33">
        <v>1</v>
      </c>
      <c r="I93" s="25">
        <v>0</v>
      </c>
      <c r="J93" s="33">
        <f t="shared" si="33"/>
        <v>0</v>
      </c>
      <c r="K93" s="33">
        <v>0</v>
      </c>
      <c r="L93" s="25">
        <v>0</v>
      </c>
      <c r="M93" s="33">
        <f t="shared" si="34"/>
        <v>0</v>
      </c>
      <c r="N93" s="33">
        <v>0</v>
      </c>
      <c r="O93" s="25">
        <v>0</v>
      </c>
      <c r="P93" s="26">
        <f t="shared" si="35"/>
        <v>0</v>
      </c>
      <c r="Q93" s="33">
        <f t="shared" si="36"/>
        <v>0</v>
      </c>
      <c r="R93" s="33">
        <v>0</v>
      </c>
      <c r="S93" s="25">
        <v>0</v>
      </c>
      <c r="T93" s="33">
        <f t="shared" si="37"/>
        <v>0</v>
      </c>
      <c r="U93" s="33">
        <v>0</v>
      </c>
      <c r="V93" s="33">
        <v>0</v>
      </c>
      <c r="W93" s="33">
        <f t="shared" si="38"/>
        <v>0</v>
      </c>
      <c r="X93" s="33">
        <v>0</v>
      </c>
      <c r="Y93" s="25">
        <v>0</v>
      </c>
      <c r="Z93" s="26">
        <f t="shared" si="39"/>
        <v>0</v>
      </c>
      <c r="AA93" s="33">
        <f t="shared" si="40"/>
        <v>0</v>
      </c>
      <c r="AB93" s="33">
        <v>0</v>
      </c>
      <c r="AC93" s="25">
        <v>0</v>
      </c>
      <c r="AD93" s="33">
        <f t="shared" si="41"/>
        <v>0</v>
      </c>
      <c r="AE93" s="33">
        <v>0</v>
      </c>
      <c r="AF93" s="25">
        <v>0</v>
      </c>
      <c r="AG93" s="33">
        <f t="shared" si="42"/>
        <v>0</v>
      </c>
      <c r="AH93" s="33">
        <v>0</v>
      </c>
      <c r="AI93" s="25">
        <v>0</v>
      </c>
      <c r="AJ93" s="33">
        <f t="shared" si="43"/>
        <v>0</v>
      </c>
      <c r="AK93" s="33">
        <v>0</v>
      </c>
      <c r="AL93" s="25">
        <v>0</v>
      </c>
      <c r="AM93" s="33">
        <f t="shared" si="44"/>
        <v>0</v>
      </c>
      <c r="AN93" s="33">
        <v>0</v>
      </c>
      <c r="AO93" s="25">
        <v>0</v>
      </c>
    </row>
    <row r="94" ht="20.1" customHeight="true" spans="1:41">
      <c r="A94" s="13" t="s">
        <v>36</v>
      </c>
      <c r="B94" s="13" t="s">
        <v>36</v>
      </c>
      <c r="C94" s="13" t="s">
        <v>36</v>
      </c>
      <c r="D94" s="13" t="s">
        <v>241</v>
      </c>
      <c r="E94" s="33">
        <f t="shared" si="30"/>
        <v>0.01</v>
      </c>
      <c r="F94" s="33">
        <f t="shared" si="31"/>
        <v>0.01</v>
      </c>
      <c r="G94" s="33">
        <f t="shared" si="32"/>
        <v>0.01</v>
      </c>
      <c r="H94" s="33">
        <v>0.01</v>
      </c>
      <c r="I94" s="25">
        <v>0</v>
      </c>
      <c r="J94" s="33">
        <f t="shared" si="33"/>
        <v>0</v>
      </c>
      <c r="K94" s="33">
        <v>0</v>
      </c>
      <c r="L94" s="25">
        <v>0</v>
      </c>
      <c r="M94" s="33">
        <f t="shared" si="34"/>
        <v>0</v>
      </c>
      <c r="N94" s="33">
        <v>0</v>
      </c>
      <c r="O94" s="25">
        <v>0</v>
      </c>
      <c r="P94" s="26">
        <f t="shared" si="35"/>
        <v>0</v>
      </c>
      <c r="Q94" s="33">
        <f t="shared" si="36"/>
        <v>0</v>
      </c>
      <c r="R94" s="33">
        <v>0</v>
      </c>
      <c r="S94" s="25">
        <v>0</v>
      </c>
      <c r="T94" s="33">
        <f t="shared" si="37"/>
        <v>0</v>
      </c>
      <c r="U94" s="33">
        <v>0</v>
      </c>
      <c r="V94" s="33">
        <v>0</v>
      </c>
      <c r="W94" s="33">
        <f t="shared" si="38"/>
        <v>0</v>
      </c>
      <c r="X94" s="33">
        <v>0</v>
      </c>
      <c r="Y94" s="25">
        <v>0</v>
      </c>
      <c r="Z94" s="26">
        <f t="shared" si="39"/>
        <v>0</v>
      </c>
      <c r="AA94" s="33">
        <f t="shared" si="40"/>
        <v>0</v>
      </c>
      <c r="AB94" s="33">
        <v>0</v>
      </c>
      <c r="AC94" s="25">
        <v>0</v>
      </c>
      <c r="AD94" s="33">
        <f t="shared" si="41"/>
        <v>0</v>
      </c>
      <c r="AE94" s="33">
        <v>0</v>
      </c>
      <c r="AF94" s="25">
        <v>0</v>
      </c>
      <c r="AG94" s="33">
        <f t="shared" si="42"/>
        <v>0</v>
      </c>
      <c r="AH94" s="33">
        <v>0</v>
      </c>
      <c r="AI94" s="25">
        <v>0</v>
      </c>
      <c r="AJ94" s="33">
        <f t="shared" si="43"/>
        <v>0</v>
      </c>
      <c r="AK94" s="33">
        <v>0</v>
      </c>
      <c r="AL94" s="25">
        <v>0</v>
      </c>
      <c r="AM94" s="33">
        <f t="shared" si="44"/>
        <v>0</v>
      </c>
      <c r="AN94" s="33">
        <v>0</v>
      </c>
      <c r="AO94" s="25">
        <v>0</v>
      </c>
    </row>
    <row r="95" ht="20.1" customHeight="true" spans="1:41">
      <c r="A95" s="13" t="s">
        <v>242</v>
      </c>
      <c r="B95" s="13" t="s">
        <v>84</v>
      </c>
      <c r="C95" s="13" t="s">
        <v>132</v>
      </c>
      <c r="D95" s="13" t="s">
        <v>243</v>
      </c>
      <c r="E95" s="33">
        <f t="shared" si="30"/>
        <v>0.01</v>
      </c>
      <c r="F95" s="33">
        <f t="shared" si="31"/>
        <v>0.01</v>
      </c>
      <c r="G95" s="33">
        <f t="shared" si="32"/>
        <v>0.01</v>
      </c>
      <c r="H95" s="33">
        <v>0.01</v>
      </c>
      <c r="I95" s="25">
        <v>0</v>
      </c>
      <c r="J95" s="33">
        <f t="shared" si="33"/>
        <v>0</v>
      </c>
      <c r="K95" s="33">
        <v>0</v>
      </c>
      <c r="L95" s="25">
        <v>0</v>
      </c>
      <c r="M95" s="33">
        <f t="shared" si="34"/>
        <v>0</v>
      </c>
      <c r="N95" s="33">
        <v>0</v>
      </c>
      <c r="O95" s="25">
        <v>0</v>
      </c>
      <c r="P95" s="26">
        <f t="shared" si="35"/>
        <v>0</v>
      </c>
      <c r="Q95" s="33">
        <f t="shared" si="36"/>
        <v>0</v>
      </c>
      <c r="R95" s="33">
        <v>0</v>
      </c>
      <c r="S95" s="25">
        <v>0</v>
      </c>
      <c r="T95" s="33">
        <f t="shared" si="37"/>
        <v>0</v>
      </c>
      <c r="U95" s="33">
        <v>0</v>
      </c>
      <c r="V95" s="33">
        <v>0</v>
      </c>
      <c r="W95" s="33">
        <f t="shared" si="38"/>
        <v>0</v>
      </c>
      <c r="X95" s="33">
        <v>0</v>
      </c>
      <c r="Y95" s="25">
        <v>0</v>
      </c>
      <c r="Z95" s="26">
        <f t="shared" si="39"/>
        <v>0</v>
      </c>
      <c r="AA95" s="33">
        <f t="shared" si="40"/>
        <v>0</v>
      </c>
      <c r="AB95" s="33">
        <v>0</v>
      </c>
      <c r="AC95" s="25">
        <v>0</v>
      </c>
      <c r="AD95" s="33">
        <f t="shared" si="41"/>
        <v>0</v>
      </c>
      <c r="AE95" s="33">
        <v>0</v>
      </c>
      <c r="AF95" s="25">
        <v>0</v>
      </c>
      <c r="AG95" s="33">
        <f t="shared" si="42"/>
        <v>0</v>
      </c>
      <c r="AH95" s="33">
        <v>0</v>
      </c>
      <c r="AI95" s="25">
        <v>0</v>
      </c>
      <c r="AJ95" s="33">
        <f t="shared" si="43"/>
        <v>0</v>
      </c>
      <c r="AK95" s="33">
        <v>0</v>
      </c>
      <c r="AL95" s="25">
        <v>0</v>
      </c>
      <c r="AM95" s="33">
        <f t="shared" si="44"/>
        <v>0</v>
      </c>
      <c r="AN95" s="33">
        <v>0</v>
      </c>
      <c r="AO95" s="25">
        <v>0</v>
      </c>
    </row>
    <row r="96" ht="20.1" customHeight="true" spans="1:41">
      <c r="A96" s="13" t="s">
        <v>36</v>
      </c>
      <c r="B96" s="13" t="s">
        <v>36</v>
      </c>
      <c r="C96" s="13" t="s">
        <v>36</v>
      </c>
      <c r="D96" s="13" t="s">
        <v>133</v>
      </c>
      <c r="E96" s="33">
        <f t="shared" si="30"/>
        <v>631.19</v>
      </c>
      <c r="F96" s="33">
        <f t="shared" si="31"/>
        <v>631.19</v>
      </c>
      <c r="G96" s="33">
        <f t="shared" si="32"/>
        <v>631.19</v>
      </c>
      <c r="H96" s="33">
        <v>631.19</v>
      </c>
      <c r="I96" s="25">
        <v>0</v>
      </c>
      <c r="J96" s="33">
        <f t="shared" si="33"/>
        <v>0</v>
      </c>
      <c r="K96" s="33">
        <v>0</v>
      </c>
      <c r="L96" s="25">
        <v>0</v>
      </c>
      <c r="M96" s="33">
        <f t="shared" si="34"/>
        <v>0</v>
      </c>
      <c r="N96" s="33">
        <v>0</v>
      </c>
      <c r="O96" s="25">
        <v>0</v>
      </c>
      <c r="P96" s="26">
        <f t="shared" si="35"/>
        <v>0</v>
      </c>
      <c r="Q96" s="33">
        <f t="shared" si="36"/>
        <v>0</v>
      </c>
      <c r="R96" s="33">
        <v>0</v>
      </c>
      <c r="S96" s="25">
        <v>0</v>
      </c>
      <c r="T96" s="33">
        <f t="shared" si="37"/>
        <v>0</v>
      </c>
      <c r="U96" s="33">
        <v>0</v>
      </c>
      <c r="V96" s="33">
        <v>0</v>
      </c>
      <c r="W96" s="33">
        <f t="shared" si="38"/>
        <v>0</v>
      </c>
      <c r="X96" s="33">
        <v>0</v>
      </c>
      <c r="Y96" s="25">
        <v>0</v>
      </c>
      <c r="Z96" s="26">
        <f t="shared" si="39"/>
        <v>0</v>
      </c>
      <c r="AA96" s="33">
        <f t="shared" si="40"/>
        <v>0</v>
      </c>
      <c r="AB96" s="33">
        <v>0</v>
      </c>
      <c r="AC96" s="25">
        <v>0</v>
      </c>
      <c r="AD96" s="33">
        <f t="shared" si="41"/>
        <v>0</v>
      </c>
      <c r="AE96" s="33">
        <v>0</v>
      </c>
      <c r="AF96" s="25">
        <v>0</v>
      </c>
      <c r="AG96" s="33">
        <f t="shared" si="42"/>
        <v>0</v>
      </c>
      <c r="AH96" s="33">
        <v>0</v>
      </c>
      <c r="AI96" s="25">
        <v>0</v>
      </c>
      <c r="AJ96" s="33">
        <f t="shared" si="43"/>
        <v>0</v>
      </c>
      <c r="AK96" s="33">
        <v>0</v>
      </c>
      <c r="AL96" s="25">
        <v>0</v>
      </c>
      <c r="AM96" s="33">
        <f t="shared" si="44"/>
        <v>0</v>
      </c>
      <c r="AN96" s="33">
        <v>0</v>
      </c>
      <c r="AO96" s="25">
        <v>0</v>
      </c>
    </row>
    <row r="97" ht="20.1" customHeight="true" spans="1:41">
      <c r="A97" s="13" t="s">
        <v>36</v>
      </c>
      <c r="B97" s="13" t="s">
        <v>36</v>
      </c>
      <c r="C97" s="13" t="s">
        <v>36</v>
      </c>
      <c r="D97" s="13" t="s">
        <v>134</v>
      </c>
      <c r="E97" s="33">
        <f t="shared" si="30"/>
        <v>631.19</v>
      </c>
      <c r="F97" s="33">
        <f t="shared" si="31"/>
        <v>631.19</v>
      </c>
      <c r="G97" s="33">
        <f t="shared" si="32"/>
        <v>631.19</v>
      </c>
      <c r="H97" s="33">
        <v>631.19</v>
      </c>
      <c r="I97" s="25">
        <v>0</v>
      </c>
      <c r="J97" s="33">
        <f t="shared" si="33"/>
        <v>0</v>
      </c>
      <c r="K97" s="33">
        <v>0</v>
      </c>
      <c r="L97" s="25">
        <v>0</v>
      </c>
      <c r="M97" s="33">
        <f t="shared" si="34"/>
        <v>0</v>
      </c>
      <c r="N97" s="33">
        <v>0</v>
      </c>
      <c r="O97" s="25">
        <v>0</v>
      </c>
      <c r="P97" s="26">
        <f t="shared" si="35"/>
        <v>0</v>
      </c>
      <c r="Q97" s="33">
        <f t="shared" si="36"/>
        <v>0</v>
      </c>
      <c r="R97" s="33">
        <v>0</v>
      </c>
      <c r="S97" s="25">
        <v>0</v>
      </c>
      <c r="T97" s="33">
        <f t="shared" si="37"/>
        <v>0</v>
      </c>
      <c r="U97" s="33">
        <v>0</v>
      </c>
      <c r="V97" s="33">
        <v>0</v>
      </c>
      <c r="W97" s="33">
        <f t="shared" si="38"/>
        <v>0</v>
      </c>
      <c r="X97" s="33">
        <v>0</v>
      </c>
      <c r="Y97" s="25">
        <v>0</v>
      </c>
      <c r="Z97" s="26">
        <f t="shared" si="39"/>
        <v>0</v>
      </c>
      <c r="AA97" s="33">
        <f t="shared" si="40"/>
        <v>0</v>
      </c>
      <c r="AB97" s="33">
        <v>0</v>
      </c>
      <c r="AC97" s="25">
        <v>0</v>
      </c>
      <c r="AD97" s="33">
        <f t="shared" si="41"/>
        <v>0</v>
      </c>
      <c r="AE97" s="33">
        <v>0</v>
      </c>
      <c r="AF97" s="25">
        <v>0</v>
      </c>
      <c r="AG97" s="33">
        <f t="shared" si="42"/>
        <v>0</v>
      </c>
      <c r="AH97" s="33">
        <v>0</v>
      </c>
      <c r="AI97" s="25">
        <v>0</v>
      </c>
      <c r="AJ97" s="33">
        <f t="shared" si="43"/>
        <v>0</v>
      </c>
      <c r="AK97" s="33">
        <v>0</v>
      </c>
      <c r="AL97" s="25">
        <v>0</v>
      </c>
      <c r="AM97" s="33">
        <f t="shared" si="44"/>
        <v>0</v>
      </c>
      <c r="AN97" s="33">
        <v>0</v>
      </c>
      <c r="AO97" s="25">
        <v>0</v>
      </c>
    </row>
    <row r="98" ht="20.1" customHeight="true" spans="1:41">
      <c r="A98" s="13" t="s">
        <v>36</v>
      </c>
      <c r="B98" s="13" t="s">
        <v>36</v>
      </c>
      <c r="C98" s="13" t="s">
        <v>36</v>
      </c>
      <c r="D98" s="13" t="s">
        <v>247</v>
      </c>
      <c r="E98" s="33">
        <f t="shared" si="30"/>
        <v>631.11</v>
      </c>
      <c r="F98" s="33">
        <f t="shared" si="31"/>
        <v>631.11</v>
      </c>
      <c r="G98" s="33">
        <f t="shared" si="32"/>
        <v>631.11</v>
      </c>
      <c r="H98" s="33">
        <v>631.11</v>
      </c>
      <c r="I98" s="25">
        <v>0</v>
      </c>
      <c r="J98" s="33">
        <f t="shared" si="33"/>
        <v>0</v>
      </c>
      <c r="K98" s="33">
        <v>0</v>
      </c>
      <c r="L98" s="25">
        <v>0</v>
      </c>
      <c r="M98" s="33">
        <f t="shared" si="34"/>
        <v>0</v>
      </c>
      <c r="N98" s="33">
        <v>0</v>
      </c>
      <c r="O98" s="25">
        <v>0</v>
      </c>
      <c r="P98" s="26">
        <f t="shared" si="35"/>
        <v>0</v>
      </c>
      <c r="Q98" s="33">
        <f t="shared" si="36"/>
        <v>0</v>
      </c>
      <c r="R98" s="33">
        <v>0</v>
      </c>
      <c r="S98" s="25">
        <v>0</v>
      </c>
      <c r="T98" s="33">
        <f t="shared" si="37"/>
        <v>0</v>
      </c>
      <c r="U98" s="33">
        <v>0</v>
      </c>
      <c r="V98" s="33">
        <v>0</v>
      </c>
      <c r="W98" s="33">
        <f t="shared" si="38"/>
        <v>0</v>
      </c>
      <c r="X98" s="33">
        <v>0</v>
      </c>
      <c r="Y98" s="25">
        <v>0</v>
      </c>
      <c r="Z98" s="26">
        <f t="shared" si="39"/>
        <v>0</v>
      </c>
      <c r="AA98" s="33">
        <f t="shared" si="40"/>
        <v>0</v>
      </c>
      <c r="AB98" s="33">
        <v>0</v>
      </c>
      <c r="AC98" s="25">
        <v>0</v>
      </c>
      <c r="AD98" s="33">
        <f t="shared" si="41"/>
        <v>0</v>
      </c>
      <c r="AE98" s="33">
        <v>0</v>
      </c>
      <c r="AF98" s="25">
        <v>0</v>
      </c>
      <c r="AG98" s="33">
        <f t="shared" si="42"/>
        <v>0</v>
      </c>
      <c r="AH98" s="33">
        <v>0</v>
      </c>
      <c r="AI98" s="25">
        <v>0</v>
      </c>
      <c r="AJ98" s="33">
        <f t="shared" si="43"/>
        <v>0</v>
      </c>
      <c r="AK98" s="33">
        <v>0</v>
      </c>
      <c r="AL98" s="25">
        <v>0</v>
      </c>
      <c r="AM98" s="33">
        <f t="shared" si="44"/>
        <v>0</v>
      </c>
      <c r="AN98" s="33">
        <v>0</v>
      </c>
      <c r="AO98" s="25">
        <v>0</v>
      </c>
    </row>
    <row r="99" ht="20.1" customHeight="true" spans="1:41">
      <c r="A99" s="13" t="s">
        <v>248</v>
      </c>
      <c r="B99" s="13" t="s">
        <v>84</v>
      </c>
      <c r="C99" s="13" t="s">
        <v>135</v>
      </c>
      <c r="D99" s="13" t="s">
        <v>249</v>
      </c>
      <c r="E99" s="33">
        <f t="shared" si="30"/>
        <v>551.16</v>
      </c>
      <c r="F99" s="33">
        <f t="shared" si="31"/>
        <v>551.16</v>
      </c>
      <c r="G99" s="33">
        <f t="shared" si="32"/>
        <v>551.16</v>
      </c>
      <c r="H99" s="33">
        <v>551.16</v>
      </c>
      <c r="I99" s="25">
        <v>0</v>
      </c>
      <c r="J99" s="33">
        <f t="shared" si="33"/>
        <v>0</v>
      </c>
      <c r="K99" s="33">
        <v>0</v>
      </c>
      <c r="L99" s="25">
        <v>0</v>
      </c>
      <c r="M99" s="33">
        <f t="shared" si="34"/>
        <v>0</v>
      </c>
      <c r="N99" s="33">
        <v>0</v>
      </c>
      <c r="O99" s="25">
        <v>0</v>
      </c>
      <c r="P99" s="26">
        <f t="shared" si="35"/>
        <v>0</v>
      </c>
      <c r="Q99" s="33">
        <f t="shared" si="36"/>
        <v>0</v>
      </c>
      <c r="R99" s="33">
        <v>0</v>
      </c>
      <c r="S99" s="25">
        <v>0</v>
      </c>
      <c r="T99" s="33">
        <f t="shared" si="37"/>
        <v>0</v>
      </c>
      <c r="U99" s="33">
        <v>0</v>
      </c>
      <c r="V99" s="33">
        <v>0</v>
      </c>
      <c r="W99" s="33">
        <f t="shared" si="38"/>
        <v>0</v>
      </c>
      <c r="X99" s="33">
        <v>0</v>
      </c>
      <c r="Y99" s="25">
        <v>0</v>
      </c>
      <c r="Z99" s="26">
        <f t="shared" si="39"/>
        <v>0</v>
      </c>
      <c r="AA99" s="33">
        <f t="shared" si="40"/>
        <v>0</v>
      </c>
      <c r="AB99" s="33">
        <v>0</v>
      </c>
      <c r="AC99" s="25">
        <v>0</v>
      </c>
      <c r="AD99" s="33">
        <f t="shared" si="41"/>
        <v>0</v>
      </c>
      <c r="AE99" s="33">
        <v>0</v>
      </c>
      <c r="AF99" s="25">
        <v>0</v>
      </c>
      <c r="AG99" s="33">
        <f t="shared" si="42"/>
        <v>0</v>
      </c>
      <c r="AH99" s="33">
        <v>0</v>
      </c>
      <c r="AI99" s="25">
        <v>0</v>
      </c>
      <c r="AJ99" s="33">
        <f t="shared" si="43"/>
        <v>0</v>
      </c>
      <c r="AK99" s="33">
        <v>0</v>
      </c>
      <c r="AL99" s="25">
        <v>0</v>
      </c>
      <c r="AM99" s="33">
        <f t="shared" si="44"/>
        <v>0</v>
      </c>
      <c r="AN99" s="33">
        <v>0</v>
      </c>
      <c r="AO99" s="25">
        <v>0</v>
      </c>
    </row>
    <row r="100" ht="20.1" customHeight="true" spans="1:41">
      <c r="A100" s="13" t="s">
        <v>248</v>
      </c>
      <c r="B100" s="13" t="s">
        <v>83</v>
      </c>
      <c r="C100" s="13" t="s">
        <v>135</v>
      </c>
      <c r="D100" s="13" t="s">
        <v>250</v>
      </c>
      <c r="E100" s="33">
        <f t="shared" si="30"/>
        <v>79.95</v>
      </c>
      <c r="F100" s="33">
        <f t="shared" si="31"/>
        <v>79.95</v>
      </c>
      <c r="G100" s="33">
        <f t="shared" si="32"/>
        <v>79.95</v>
      </c>
      <c r="H100" s="33">
        <v>79.95</v>
      </c>
      <c r="I100" s="25">
        <v>0</v>
      </c>
      <c r="J100" s="33">
        <f t="shared" si="33"/>
        <v>0</v>
      </c>
      <c r="K100" s="33">
        <v>0</v>
      </c>
      <c r="L100" s="25">
        <v>0</v>
      </c>
      <c r="M100" s="33">
        <f t="shared" si="34"/>
        <v>0</v>
      </c>
      <c r="N100" s="33">
        <v>0</v>
      </c>
      <c r="O100" s="25">
        <v>0</v>
      </c>
      <c r="P100" s="26">
        <f t="shared" si="35"/>
        <v>0</v>
      </c>
      <c r="Q100" s="33">
        <f t="shared" si="36"/>
        <v>0</v>
      </c>
      <c r="R100" s="33">
        <v>0</v>
      </c>
      <c r="S100" s="25">
        <v>0</v>
      </c>
      <c r="T100" s="33">
        <f t="shared" si="37"/>
        <v>0</v>
      </c>
      <c r="U100" s="33">
        <v>0</v>
      </c>
      <c r="V100" s="33">
        <v>0</v>
      </c>
      <c r="W100" s="33">
        <f t="shared" si="38"/>
        <v>0</v>
      </c>
      <c r="X100" s="33">
        <v>0</v>
      </c>
      <c r="Y100" s="25">
        <v>0</v>
      </c>
      <c r="Z100" s="26">
        <f t="shared" si="39"/>
        <v>0</v>
      </c>
      <c r="AA100" s="33">
        <f t="shared" si="40"/>
        <v>0</v>
      </c>
      <c r="AB100" s="33">
        <v>0</v>
      </c>
      <c r="AC100" s="25">
        <v>0</v>
      </c>
      <c r="AD100" s="33">
        <f t="shared" si="41"/>
        <v>0</v>
      </c>
      <c r="AE100" s="33">
        <v>0</v>
      </c>
      <c r="AF100" s="25">
        <v>0</v>
      </c>
      <c r="AG100" s="33">
        <f t="shared" si="42"/>
        <v>0</v>
      </c>
      <c r="AH100" s="33">
        <v>0</v>
      </c>
      <c r="AI100" s="25">
        <v>0</v>
      </c>
      <c r="AJ100" s="33">
        <f t="shared" si="43"/>
        <v>0</v>
      </c>
      <c r="AK100" s="33">
        <v>0</v>
      </c>
      <c r="AL100" s="25">
        <v>0</v>
      </c>
      <c r="AM100" s="33">
        <f t="shared" si="44"/>
        <v>0</v>
      </c>
      <c r="AN100" s="33">
        <v>0</v>
      </c>
      <c r="AO100" s="25">
        <v>0</v>
      </c>
    </row>
    <row r="101" ht="20.1" customHeight="true" spans="1:41">
      <c r="A101" s="13" t="s">
        <v>36</v>
      </c>
      <c r="B101" s="13" t="s">
        <v>36</v>
      </c>
      <c r="C101" s="13" t="s">
        <v>36</v>
      </c>
      <c r="D101" s="13" t="s">
        <v>241</v>
      </c>
      <c r="E101" s="33">
        <f t="shared" si="30"/>
        <v>0.08</v>
      </c>
      <c r="F101" s="33">
        <f t="shared" si="31"/>
        <v>0.08</v>
      </c>
      <c r="G101" s="33">
        <f t="shared" si="32"/>
        <v>0.08</v>
      </c>
      <c r="H101" s="33">
        <v>0.08</v>
      </c>
      <c r="I101" s="25">
        <v>0</v>
      </c>
      <c r="J101" s="33">
        <f t="shared" si="33"/>
        <v>0</v>
      </c>
      <c r="K101" s="33">
        <v>0</v>
      </c>
      <c r="L101" s="25">
        <v>0</v>
      </c>
      <c r="M101" s="33">
        <f t="shared" si="34"/>
        <v>0</v>
      </c>
      <c r="N101" s="33">
        <v>0</v>
      </c>
      <c r="O101" s="25">
        <v>0</v>
      </c>
      <c r="P101" s="26">
        <f t="shared" si="35"/>
        <v>0</v>
      </c>
      <c r="Q101" s="33">
        <f t="shared" si="36"/>
        <v>0</v>
      </c>
      <c r="R101" s="33">
        <v>0</v>
      </c>
      <c r="S101" s="25">
        <v>0</v>
      </c>
      <c r="T101" s="33">
        <f t="shared" si="37"/>
        <v>0</v>
      </c>
      <c r="U101" s="33">
        <v>0</v>
      </c>
      <c r="V101" s="33">
        <v>0</v>
      </c>
      <c r="W101" s="33">
        <f t="shared" si="38"/>
        <v>0</v>
      </c>
      <c r="X101" s="33">
        <v>0</v>
      </c>
      <c r="Y101" s="25">
        <v>0</v>
      </c>
      <c r="Z101" s="26">
        <f t="shared" si="39"/>
        <v>0</v>
      </c>
      <c r="AA101" s="33">
        <f t="shared" si="40"/>
        <v>0</v>
      </c>
      <c r="AB101" s="33">
        <v>0</v>
      </c>
      <c r="AC101" s="25">
        <v>0</v>
      </c>
      <c r="AD101" s="33">
        <f t="shared" si="41"/>
        <v>0</v>
      </c>
      <c r="AE101" s="33">
        <v>0</v>
      </c>
      <c r="AF101" s="25">
        <v>0</v>
      </c>
      <c r="AG101" s="33">
        <f t="shared" si="42"/>
        <v>0</v>
      </c>
      <c r="AH101" s="33">
        <v>0</v>
      </c>
      <c r="AI101" s="25">
        <v>0</v>
      </c>
      <c r="AJ101" s="33">
        <f t="shared" si="43"/>
        <v>0</v>
      </c>
      <c r="AK101" s="33">
        <v>0</v>
      </c>
      <c r="AL101" s="25">
        <v>0</v>
      </c>
      <c r="AM101" s="33">
        <f t="shared" si="44"/>
        <v>0</v>
      </c>
      <c r="AN101" s="33">
        <v>0</v>
      </c>
      <c r="AO101" s="25">
        <v>0</v>
      </c>
    </row>
    <row r="102" ht="20.1" customHeight="true" spans="1:41">
      <c r="A102" s="13" t="s">
        <v>242</v>
      </c>
      <c r="B102" s="13" t="s">
        <v>84</v>
      </c>
      <c r="C102" s="13" t="s">
        <v>135</v>
      </c>
      <c r="D102" s="13" t="s">
        <v>243</v>
      </c>
      <c r="E102" s="33">
        <f t="shared" si="30"/>
        <v>0.08</v>
      </c>
      <c r="F102" s="33">
        <f t="shared" si="31"/>
        <v>0.08</v>
      </c>
      <c r="G102" s="33">
        <f t="shared" si="32"/>
        <v>0.08</v>
      </c>
      <c r="H102" s="33">
        <v>0.08</v>
      </c>
      <c r="I102" s="25">
        <v>0</v>
      </c>
      <c r="J102" s="33">
        <f t="shared" si="33"/>
        <v>0</v>
      </c>
      <c r="K102" s="33">
        <v>0</v>
      </c>
      <c r="L102" s="25">
        <v>0</v>
      </c>
      <c r="M102" s="33">
        <f t="shared" si="34"/>
        <v>0</v>
      </c>
      <c r="N102" s="33">
        <v>0</v>
      </c>
      <c r="O102" s="25">
        <v>0</v>
      </c>
      <c r="P102" s="26">
        <f t="shared" si="35"/>
        <v>0</v>
      </c>
      <c r="Q102" s="33">
        <f t="shared" si="36"/>
        <v>0</v>
      </c>
      <c r="R102" s="33">
        <v>0</v>
      </c>
      <c r="S102" s="25">
        <v>0</v>
      </c>
      <c r="T102" s="33">
        <f t="shared" si="37"/>
        <v>0</v>
      </c>
      <c r="U102" s="33">
        <v>0</v>
      </c>
      <c r="V102" s="33">
        <v>0</v>
      </c>
      <c r="W102" s="33">
        <f t="shared" si="38"/>
        <v>0</v>
      </c>
      <c r="X102" s="33">
        <v>0</v>
      </c>
      <c r="Y102" s="25">
        <v>0</v>
      </c>
      <c r="Z102" s="26">
        <f t="shared" si="39"/>
        <v>0</v>
      </c>
      <c r="AA102" s="33">
        <f t="shared" si="40"/>
        <v>0</v>
      </c>
      <c r="AB102" s="33">
        <v>0</v>
      </c>
      <c r="AC102" s="25">
        <v>0</v>
      </c>
      <c r="AD102" s="33">
        <f t="shared" si="41"/>
        <v>0</v>
      </c>
      <c r="AE102" s="33">
        <v>0</v>
      </c>
      <c r="AF102" s="25">
        <v>0</v>
      </c>
      <c r="AG102" s="33">
        <f t="shared" si="42"/>
        <v>0</v>
      </c>
      <c r="AH102" s="33">
        <v>0</v>
      </c>
      <c r="AI102" s="25">
        <v>0</v>
      </c>
      <c r="AJ102" s="33">
        <f t="shared" si="43"/>
        <v>0</v>
      </c>
      <c r="AK102" s="33">
        <v>0</v>
      </c>
      <c r="AL102" s="25">
        <v>0</v>
      </c>
      <c r="AM102" s="33">
        <f t="shared" si="44"/>
        <v>0</v>
      </c>
      <c r="AN102" s="33">
        <v>0</v>
      </c>
      <c r="AO102" s="25">
        <v>0</v>
      </c>
    </row>
    <row r="103" ht="20.1" customHeight="true" spans="1:41">
      <c r="A103" s="13" t="s">
        <v>36</v>
      </c>
      <c r="B103" s="13" t="s">
        <v>36</v>
      </c>
      <c r="C103" s="13" t="s">
        <v>36</v>
      </c>
      <c r="D103" s="13" t="s">
        <v>138</v>
      </c>
      <c r="E103" s="33">
        <f t="shared" ref="E103:E127" si="45">SUM(F103,P103,Z103)</f>
        <v>528.33</v>
      </c>
      <c r="F103" s="33">
        <f t="shared" ref="F103:F127" si="46">SUM(G103,J103,M103)</f>
        <v>528.33</v>
      </c>
      <c r="G103" s="33">
        <f t="shared" ref="G103:G127" si="47">SUM(H103:I103)</f>
        <v>528.33</v>
      </c>
      <c r="H103" s="33">
        <v>528.33</v>
      </c>
      <c r="I103" s="25">
        <v>0</v>
      </c>
      <c r="J103" s="33">
        <f t="shared" ref="J103:J127" si="48">SUM(K103:L103)</f>
        <v>0</v>
      </c>
      <c r="K103" s="33">
        <v>0</v>
      </c>
      <c r="L103" s="25">
        <v>0</v>
      </c>
      <c r="M103" s="33">
        <f t="shared" ref="M103:M127" si="49">SUM(N103:O103)</f>
        <v>0</v>
      </c>
      <c r="N103" s="33">
        <v>0</v>
      </c>
      <c r="O103" s="25">
        <v>0</v>
      </c>
      <c r="P103" s="26">
        <f t="shared" ref="P103:P127" si="50">SUM(Q103,T103,W103)</f>
        <v>0</v>
      </c>
      <c r="Q103" s="33">
        <f t="shared" ref="Q103:Q127" si="51">SUM(R103:S103)</f>
        <v>0</v>
      </c>
      <c r="R103" s="33">
        <v>0</v>
      </c>
      <c r="S103" s="25">
        <v>0</v>
      </c>
      <c r="T103" s="33">
        <f t="shared" ref="T103:T127" si="52">SUM(U103:V103)</f>
        <v>0</v>
      </c>
      <c r="U103" s="33">
        <v>0</v>
      </c>
      <c r="V103" s="33">
        <v>0</v>
      </c>
      <c r="W103" s="33">
        <f t="shared" ref="W103:W127" si="53">SUM(X103:Y103)</f>
        <v>0</v>
      </c>
      <c r="X103" s="33">
        <v>0</v>
      </c>
      <c r="Y103" s="25">
        <v>0</v>
      </c>
      <c r="Z103" s="26">
        <f t="shared" ref="Z103:Z127" si="54">SUM(AA103,AD103,AG103,AJ103,AM103)</f>
        <v>0</v>
      </c>
      <c r="AA103" s="33">
        <f t="shared" ref="AA103:AA127" si="55">SUM(AB103:AC103)</f>
        <v>0</v>
      </c>
      <c r="AB103" s="33">
        <v>0</v>
      </c>
      <c r="AC103" s="25">
        <v>0</v>
      </c>
      <c r="AD103" s="33">
        <f t="shared" ref="AD103:AD127" si="56">SUM(AE103:AF103)</f>
        <v>0</v>
      </c>
      <c r="AE103" s="33">
        <v>0</v>
      </c>
      <c r="AF103" s="25">
        <v>0</v>
      </c>
      <c r="AG103" s="33">
        <f t="shared" ref="AG103:AG127" si="57">SUM(AH103:AI103)</f>
        <v>0</v>
      </c>
      <c r="AH103" s="33">
        <v>0</v>
      </c>
      <c r="AI103" s="25">
        <v>0</v>
      </c>
      <c r="AJ103" s="33">
        <f t="shared" ref="AJ103:AJ127" si="58">SUM(AK103:AL103)</f>
        <v>0</v>
      </c>
      <c r="AK103" s="33">
        <v>0</v>
      </c>
      <c r="AL103" s="25">
        <v>0</v>
      </c>
      <c r="AM103" s="33">
        <f t="shared" ref="AM103:AM127" si="59">SUM(AN103:AO103)</f>
        <v>0</v>
      </c>
      <c r="AN103" s="33">
        <v>0</v>
      </c>
      <c r="AO103" s="25">
        <v>0</v>
      </c>
    </row>
    <row r="104" ht="20.1" customHeight="true" spans="1:41">
      <c r="A104" s="13" t="s">
        <v>36</v>
      </c>
      <c r="B104" s="13" t="s">
        <v>36</v>
      </c>
      <c r="C104" s="13" t="s">
        <v>36</v>
      </c>
      <c r="D104" s="13" t="s">
        <v>139</v>
      </c>
      <c r="E104" s="33">
        <f t="shared" si="45"/>
        <v>158.19</v>
      </c>
      <c r="F104" s="33">
        <f t="shared" si="46"/>
        <v>158.19</v>
      </c>
      <c r="G104" s="33">
        <f t="shared" si="47"/>
        <v>158.19</v>
      </c>
      <c r="H104" s="33">
        <v>158.19</v>
      </c>
      <c r="I104" s="25">
        <v>0</v>
      </c>
      <c r="J104" s="33">
        <f t="shared" si="48"/>
        <v>0</v>
      </c>
      <c r="K104" s="33">
        <v>0</v>
      </c>
      <c r="L104" s="25">
        <v>0</v>
      </c>
      <c r="M104" s="33">
        <f t="shared" si="49"/>
        <v>0</v>
      </c>
      <c r="N104" s="33">
        <v>0</v>
      </c>
      <c r="O104" s="25">
        <v>0</v>
      </c>
      <c r="P104" s="26">
        <f t="shared" si="50"/>
        <v>0</v>
      </c>
      <c r="Q104" s="33">
        <f t="shared" si="51"/>
        <v>0</v>
      </c>
      <c r="R104" s="33">
        <v>0</v>
      </c>
      <c r="S104" s="25">
        <v>0</v>
      </c>
      <c r="T104" s="33">
        <f t="shared" si="52"/>
        <v>0</v>
      </c>
      <c r="U104" s="33">
        <v>0</v>
      </c>
      <c r="V104" s="33">
        <v>0</v>
      </c>
      <c r="W104" s="33">
        <f t="shared" si="53"/>
        <v>0</v>
      </c>
      <c r="X104" s="33">
        <v>0</v>
      </c>
      <c r="Y104" s="25">
        <v>0</v>
      </c>
      <c r="Z104" s="26">
        <f t="shared" si="54"/>
        <v>0</v>
      </c>
      <c r="AA104" s="33">
        <f t="shared" si="55"/>
        <v>0</v>
      </c>
      <c r="AB104" s="33">
        <v>0</v>
      </c>
      <c r="AC104" s="25">
        <v>0</v>
      </c>
      <c r="AD104" s="33">
        <f t="shared" si="56"/>
        <v>0</v>
      </c>
      <c r="AE104" s="33">
        <v>0</v>
      </c>
      <c r="AF104" s="25">
        <v>0</v>
      </c>
      <c r="AG104" s="33">
        <f t="shared" si="57"/>
        <v>0</v>
      </c>
      <c r="AH104" s="33">
        <v>0</v>
      </c>
      <c r="AI104" s="25">
        <v>0</v>
      </c>
      <c r="AJ104" s="33">
        <f t="shared" si="58"/>
        <v>0</v>
      </c>
      <c r="AK104" s="33">
        <v>0</v>
      </c>
      <c r="AL104" s="25">
        <v>0</v>
      </c>
      <c r="AM104" s="33">
        <f t="shared" si="59"/>
        <v>0</v>
      </c>
      <c r="AN104" s="33">
        <v>0</v>
      </c>
      <c r="AO104" s="25">
        <v>0</v>
      </c>
    </row>
    <row r="105" ht="20.1" customHeight="true" spans="1:41">
      <c r="A105" s="13" t="s">
        <v>36</v>
      </c>
      <c r="B105" s="13" t="s">
        <v>36</v>
      </c>
      <c r="C105" s="13" t="s">
        <v>36</v>
      </c>
      <c r="D105" s="13" t="s">
        <v>247</v>
      </c>
      <c r="E105" s="33">
        <f t="shared" si="45"/>
        <v>158.19</v>
      </c>
      <c r="F105" s="33">
        <f t="shared" si="46"/>
        <v>158.19</v>
      </c>
      <c r="G105" s="33">
        <f t="shared" si="47"/>
        <v>158.19</v>
      </c>
      <c r="H105" s="33">
        <v>158.19</v>
      </c>
      <c r="I105" s="25">
        <v>0</v>
      </c>
      <c r="J105" s="33">
        <f t="shared" si="48"/>
        <v>0</v>
      </c>
      <c r="K105" s="33">
        <v>0</v>
      </c>
      <c r="L105" s="25">
        <v>0</v>
      </c>
      <c r="M105" s="33">
        <f t="shared" si="49"/>
        <v>0</v>
      </c>
      <c r="N105" s="33">
        <v>0</v>
      </c>
      <c r="O105" s="25">
        <v>0</v>
      </c>
      <c r="P105" s="26">
        <f t="shared" si="50"/>
        <v>0</v>
      </c>
      <c r="Q105" s="33">
        <f t="shared" si="51"/>
        <v>0</v>
      </c>
      <c r="R105" s="33">
        <v>0</v>
      </c>
      <c r="S105" s="25">
        <v>0</v>
      </c>
      <c r="T105" s="33">
        <f t="shared" si="52"/>
        <v>0</v>
      </c>
      <c r="U105" s="33">
        <v>0</v>
      </c>
      <c r="V105" s="33">
        <v>0</v>
      </c>
      <c r="W105" s="33">
        <f t="shared" si="53"/>
        <v>0</v>
      </c>
      <c r="X105" s="33">
        <v>0</v>
      </c>
      <c r="Y105" s="25">
        <v>0</v>
      </c>
      <c r="Z105" s="26">
        <f t="shared" si="54"/>
        <v>0</v>
      </c>
      <c r="AA105" s="33">
        <f t="shared" si="55"/>
        <v>0</v>
      </c>
      <c r="AB105" s="33">
        <v>0</v>
      </c>
      <c r="AC105" s="25">
        <v>0</v>
      </c>
      <c r="AD105" s="33">
        <f t="shared" si="56"/>
        <v>0</v>
      </c>
      <c r="AE105" s="33">
        <v>0</v>
      </c>
      <c r="AF105" s="25">
        <v>0</v>
      </c>
      <c r="AG105" s="33">
        <f t="shared" si="57"/>
        <v>0</v>
      </c>
      <c r="AH105" s="33">
        <v>0</v>
      </c>
      <c r="AI105" s="25">
        <v>0</v>
      </c>
      <c r="AJ105" s="33">
        <f t="shared" si="58"/>
        <v>0</v>
      </c>
      <c r="AK105" s="33">
        <v>0</v>
      </c>
      <c r="AL105" s="25">
        <v>0</v>
      </c>
      <c r="AM105" s="33">
        <f t="shared" si="59"/>
        <v>0</v>
      </c>
      <c r="AN105" s="33">
        <v>0</v>
      </c>
      <c r="AO105" s="25">
        <v>0</v>
      </c>
    </row>
    <row r="106" ht="20.1" customHeight="true" spans="1:41">
      <c r="A106" s="13" t="s">
        <v>248</v>
      </c>
      <c r="B106" s="13" t="s">
        <v>84</v>
      </c>
      <c r="C106" s="13" t="s">
        <v>140</v>
      </c>
      <c r="D106" s="13" t="s">
        <v>249</v>
      </c>
      <c r="E106" s="33">
        <f t="shared" si="45"/>
        <v>142.7</v>
      </c>
      <c r="F106" s="33">
        <f t="shared" si="46"/>
        <v>142.7</v>
      </c>
      <c r="G106" s="33">
        <f t="shared" si="47"/>
        <v>142.7</v>
      </c>
      <c r="H106" s="33">
        <v>142.7</v>
      </c>
      <c r="I106" s="25">
        <v>0</v>
      </c>
      <c r="J106" s="33">
        <f t="shared" si="48"/>
        <v>0</v>
      </c>
      <c r="K106" s="33">
        <v>0</v>
      </c>
      <c r="L106" s="25">
        <v>0</v>
      </c>
      <c r="M106" s="33">
        <f t="shared" si="49"/>
        <v>0</v>
      </c>
      <c r="N106" s="33">
        <v>0</v>
      </c>
      <c r="O106" s="25">
        <v>0</v>
      </c>
      <c r="P106" s="26">
        <f t="shared" si="50"/>
        <v>0</v>
      </c>
      <c r="Q106" s="33">
        <f t="shared" si="51"/>
        <v>0</v>
      </c>
      <c r="R106" s="33">
        <v>0</v>
      </c>
      <c r="S106" s="25">
        <v>0</v>
      </c>
      <c r="T106" s="33">
        <f t="shared" si="52"/>
        <v>0</v>
      </c>
      <c r="U106" s="33">
        <v>0</v>
      </c>
      <c r="V106" s="33">
        <v>0</v>
      </c>
      <c r="W106" s="33">
        <f t="shared" si="53"/>
        <v>0</v>
      </c>
      <c r="X106" s="33">
        <v>0</v>
      </c>
      <c r="Y106" s="25">
        <v>0</v>
      </c>
      <c r="Z106" s="26">
        <f t="shared" si="54"/>
        <v>0</v>
      </c>
      <c r="AA106" s="33">
        <f t="shared" si="55"/>
        <v>0</v>
      </c>
      <c r="AB106" s="33">
        <v>0</v>
      </c>
      <c r="AC106" s="25">
        <v>0</v>
      </c>
      <c r="AD106" s="33">
        <f t="shared" si="56"/>
        <v>0</v>
      </c>
      <c r="AE106" s="33">
        <v>0</v>
      </c>
      <c r="AF106" s="25">
        <v>0</v>
      </c>
      <c r="AG106" s="33">
        <f t="shared" si="57"/>
        <v>0</v>
      </c>
      <c r="AH106" s="33">
        <v>0</v>
      </c>
      <c r="AI106" s="25">
        <v>0</v>
      </c>
      <c r="AJ106" s="33">
        <f t="shared" si="58"/>
        <v>0</v>
      </c>
      <c r="AK106" s="33">
        <v>0</v>
      </c>
      <c r="AL106" s="25">
        <v>0</v>
      </c>
      <c r="AM106" s="33">
        <f t="shared" si="59"/>
        <v>0</v>
      </c>
      <c r="AN106" s="33">
        <v>0</v>
      </c>
      <c r="AO106" s="25">
        <v>0</v>
      </c>
    </row>
    <row r="107" ht="20.1" customHeight="true" spans="1:41">
      <c r="A107" s="13" t="s">
        <v>248</v>
      </c>
      <c r="B107" s="13" t="s">
        <v>83</v>
      </c>
      <c r="C107" s="13" t="s">
        <v>140</v>
      </c>
      <c r="D107" s="13" t="s">
        <v>250</v>
      </c>
      <c r="E107" s="33">
        <f t="shared" si="45"/>
        <v>15.49</v>
      </c>
      <c r="F107" s="33">
        <f t="shared" si="46"/>
        <v>15.49</v>
      </c>
      <c r="G107" s="33">
        <f t="shared" si="47"/>
        <v>15.49</v>
      </c>
      <c r="H107" s="33">
        <v>15.49</v>
      </c>
      <c r="I107" s="25">
        <v>0</v>
      </c>
      <c r="J107" s="33">
        <f t="shared" si="48"/>
        <v>0</v>
      </c>
      <c r="K107" s="33">
        <v>0</v>
      </c>
      <c r="L107" s="25">
        <v>0</v>
      </c>
      <c r="M107" s="33">
        <f t="shared" si="49"/>
        <v>0</v>
      </c>
      <c r="N107" s="33">
        <v>0</v>
      </c>
      <c r="O107" s="25">
        <v>0</v>
      </c>
      <c r="P107" s="26">
        <f t="shared" si="50"/>
        <v>0</v>
      </c>
      <c r="Q107" s="33">
        <f t="shared" si="51"/>
        <v>0</v>
      </c>
      <c r="R107" s="33">
        <v>0</v>
      </c>
      <c r="S107" s="25">
        <v>0</v>
      </c>
      <c r="T107" s="33">
        <f t="shared" si="52"/>
        <v>0</v>
      </c>
      <c r="U107" s="33">
        <v>0</v>
      </c>
      <c r="V107" s="33">
        <v>0</v>
      </c>
      <c r="W107" s="33">
        <f t="shared" si="53"/>
        <v>0</v>
      </c>
      <c r="X107" s="33">
        <v>0</v>
      </c>
      <c r="Y107" s="25">
        <v>0</v>
      </c>
      <c r="Z107" s="26">
        <f t="shared" si="54"/>
        <v>0</v>
      </c>
      <c r="AA107" s="33">
        <f t="shared" si="55"/>
        <v>0</v>
      </c>
      <c r="AB107" s="33">
        <v>0</v>
      </c>
      <c r="AC107" s="25">
        <v>0</v>
      </c>
      <c r="AD107" s="33">
        <f t="shared" si="56"/>
        <v>0</v>
      </c>
      <c r="AE107" s="33">
        <v>0</v>
      </c>
      <c r="AF107" s="25">
        <v>0</v>
      </c>
      <c r="AG107" s="33">
        <f t="shared" si="57"/>
        <v>0</v>
      </c>
      <c r="AH107" s="33">
        <v>0</v>
      </c>
      <c r="AI107" s="25">
        <v>0</v>
      </c>
      <c r="AJ107" s="33">
        <f t="shared" si="58"/>
        <v>0</v>
      </c>
      <c r="AK107" s="33">
        <v>0</v>
      </c>
      <c r="AL107" s="25">
        <v>0</v>
      </c>
      <c r="AM107" s="33">
        <f t="shared" si="59"/>
        <v>0</v>
      </c>
      <c r="AN107" s="33">
        <v>0</v>
      </c>
      <c r="AO107" s="25">
        <v>0</v>
      </c>
    </row>
    <row r="108" ht="20.1" customHeight="true" spans="1:41">
      <c r="A108" s="13" t="s">
        <v>36</v>
      </c>
      <c r="B108" s="13" t="s">
        <v>36</v>
      </c>
      <c r="C108" s="13" t="s">
        <v>36</v>
      </c>
      <c r="D108" s="13" t="s">
        <v>141</v>
      </c>
      <c r="E108" s="33">
        <f t="shared" si="45"/>
        <v>231.3</v>
      </c>
      <c r="F108" s="33">
        <f t="shared" si="46"/>
        <v>231.3</v>
      </c>
      <c r="G108" s="33">
        <f t="shared" si="47"/>
        <v>231.3</v>
      </c>
      <c r="H108" s="33">
        <v>231.3</v>
      </c>
      <c r="I108" s="25">
        <v>0</v>
      </c>
      <c r="J108" s="33">
        <f t="shared" si="48"/>
        <v>0</v>
      </c>
      <c r="K108" s="33">
        <v>0</v>
      </c>
      <c r="L108" s="25">
        <v>0</v>
      </c>
      <c r="M108" s="33">
        <f t="shared" si="49"/>
        <v>0</v>
      </c>
      <c r="N108" s="33">
        <v>0</v>
      </c>
      <c r="O108" s="25">
        <v>0</v>
      </c>
      <c r="P108" s="26">
        <f t="shared" si="50"/>
        <v>0</v>
      </c>
      <c r="Q108" s="33">
        <f t="shared" si="51"/>
        <v>0</v>
      </c>
      <c r="R108" s="33">
        <v>0</v>
      </c>
      <c r="S108" s="25">
        <v>0</v>
      </c>
      <c r="T108" s="33">
        <f t="shared" si="52"/>
        <v>0</v>
      </c>
      <c r="U108" s="33">
        <v>0</v>
      </c>
      <c r="V108" s="33">
        <v>0</v>
      </c>
      <c r="W108" s="33">
        <f t="shared" si="53"/>
        <v>0</v>
      </c>
      <c r="X108" s="33">
        <v>0</v>
      </c>
      <c r="Y108" s="25">
        <v>0</v>
      </c>
      <c r="Z108" s="26">
        <f t="shared" si="54"/>
        <v>0</v>
      </c>
      <c r="AA108" s="33">
        <f t="shared" si="55"/>
        <v>0</v>
      </c>
      <c r="AB108" s="33">
        <v>0</v>
      </c>
      <c r="AC108" s="25">
        <v>0</v>
      </c>
      <c r="AD108" s="33">
        <f t="shared" si="56"/>
        <v>0</v>
      </c>
      <c r="AE108" s="33">
        <v>0</v>
      </c>
      <c r="AF108" s="25">
        <v>0</v>
      </c>
      <c r="AG108" s="33">
        <f t="shared" si="57"/>
        <v>0</v>
      </c>
      <c r="AH108" s="33">
        <v>0</v>
      </c>
      <c r="AI108" s="25">
        <v>0</v>
      </c>
      <c r="AJ108" s="33">
        <f t="shared" si="58"/>
        <v>0</v>
      </c>
      <c r="AK108" s="33">
        <v>0</v>
      </c>
      <c r="AL108" s="25">
        <v>0</v>
      </c>
      <c r="AM108" s="33">
        <f t="shared" si="59"/>
        <v>0</v>
      </c>
      <c r="AN108" s="33">
        <v>0</v>
      </c>
      <c r="AO108" s="25">
        <v>0</v>
      </c>
    </row>
    <row r="109" ht="20.1" customHeight="true" spans="1:41">
      <c r="A109" s="13" t="s">
        <v>36</v>
      </c>
      <c r="B109" s="13" t="s">
        <v>36</v>
      </c>
      <c r="C109" s="13" t="s">
        <v>36</v>
      </c>
      <c r="D109" s="13" t="s">
        <v>247</v>
      </c>
      <c r="E109" s="33">
        <f t="shared" si="45"/>
        <v>231.3</v>
      </c>
      <c r="F109" s="33">
        <f t="shared" si="46"/>
        <v>231.3</v>
      </c>
      <c r="G109" s="33">
        <f t="shared" si="47"/>
        <v>231.3</v>
      </c>
      <c r="H109" s="33">
        <v>231.3</v>
      </c>
      <c r="I109" s="25">
        <v>0</v>
      </c>
      <c r="J109" s="33">
        <f t="shared" si="48"/>
        <v>0</v>
      </c>
      <c r="K109" s="33">
        <v>0</v>
      </c>
      <c r="L109" s="25">
        <v>0</v>
      </c>
      <c r="M109" s="33">
        <f t="shared" si="49"/>
        <v>0</v>
      </c>
      <c r="N109" s="33">
        <v>0</v>
      </c>
      <c r="O109" s="25">
        <v>0</v>
      </c>
      <c r="P109" s="26">
        <f t="shared" si="50"/>
        <v>0</v>
      </c>
      <c r="Q109" s="33">
        <f t="shared" si="51"/>
        <v>0</v>
      </c>
      <c r="R109" s="33">
        <v>0</v>
      </c>
      <c r="S109" s="25">
        <v>0</v>
      </c>
      <c r="T109" s="33">
        <f t="shared" si="52"/>
        <v>0</v>
      </c>
      <c r="U109" s="33">
        <v>0</v>
      </c>
      <c r="V109" s="33">
        <v>0</v>
      </c>
      <c r="W109" s="33">
        <f t="shared" si="53"/>
        <v>0</v>
      </c>
      <c r="X109" s="33">
        <v>0</v>
      </c>
      <c r="Y109" s="25">
        <v>0</v>
      </c>
      <c r="Z109" s="26">
        <f t="shared" si="54"/>
        <v>0</v>
      </c>
      <c r="AA109" s="33">
        <f t="shared" si="55"/>
        <v>0</v>
      </c>
      <c r="AB109" s="33">
        <v>0</v>
      </c>
      <c r="AC109" s="25">
        <v>0</v>
      </c>
      <c r="AD109" s="33">
        <f t="shared" si="56"/>
        <v>0</v>
      </c>
      <c r="AE109" s="33">
        <v>0</v>
      </c>
      <c r="AF109" s="25">
        <v>0</v>
      </c>
      <c r="AG109" s="33">
        <f t="shared" si="57"/>
        <v>0</v>
      </c>
      <c r="AH109" s="33">
        <v>0</v>
      </c>
      <c r="AI109" s="25">
        <v>0</v>
      </c>
      <c r="AJ109" s="33">
        <f t="shared" si="58"/>
        <v>0</v>
      </c>
      <c r="AK109" s="33">
        <v>0</v>
      </c>
      <c r="AL109" s="25">
        <v>0</v>
      </c>
      <c r="AM109" s="33">
        <f t="shared" si="59"/>
        <v>0</v>
      </c>
      <c r="AN109" s="33">
        <v>0</v>
      </c>
      <c r="AO109" s="25">
        <v>0</v>
      </c>
    </row>
    <row r="110" ht="20.1" customHeight="true" spans="1:41">
      <c r="A110" s="13" t="s">
        <v>248</v>
      </c>
      <c r="B110" s="13" t="s">
        <v>84</v>
      </c>
      <c r="C110" s="13" t="s">
        <v>142</v>
      </c>
      <c r="D110" s="13" t="s">
        <v>249</v>
      </c>
      <c r="E110" s="33">
        <f t="shared" si="45"/>
        <v>224.6</v>
      </c>
      <c r="F110" s="33">
        <f t="shared" si="46"/>
        <v>224.6</v>
      </c>
      <c r="G110" s="33">
        <f t="shared" si="47"/>
        <v>224.6</v>
      </c>
      <c r="H110" s="33">
        <v>224.6</v>
      </c>
      <c r="I110" s="25">
        <v>0</v>
      </c>
      <c r="J110" s="33">
        <f t="shared" si="48"/>
        <v>0</v>
      </c>
      <c r="K110" s="33">
        <v>0</v>
      </c>
      <c r="L110" s="25">
        <v>0</v>
      </c>
      <c r="M110" s="33">
        <f t="shared" si="49"/>
        <v>0</v>
      </c>
      <c r="N110" s="33">
        <v>0</v>
      </c>
      <c r="O110" s="25">
        <v>0</v>
      </c>
      <c r="P110" s="26">
        <f t="shared" si="50"/>
        <v>0</v>
      </c>
      <c r="Q110" s="33">
        <f t="shared" si="51"/>
        <v>0</v>
      </c>
      <c r="R110" s="33">
        <v>0</v>
      </c>
      <c r="S110" s="25">
        <v>0</v>
      </c>
      <c r="T110" s="33">
        <f t="shared" si="52"/>
        <v>0</v>
      </c>
      <c r="U110" s="33">
        <v>0</v>
      </c>
      <c r="V110" s="33">
        <v>0</v>
      </c>
      <c r="W110" s="33">
        <f t="shared" si="53"/>
        <v>0</v>
      </c>
      <c r="X110" s="33">
        <v>0</v>
      </c>
      <c r="Y110" s="25">
        <v>0</v>
      </c>
      <c r="Z110" s="26">
        <f t="shared" si="54"/>
        <v>0</v>
      </c>
      <c r="AA110" s="33">
        <f t="shared" si="55"/>
        <v>0</v>
      </c>
      <c r="AB110" s="33">
        <v>0</v>
      </c>
      <c r="AC110" s="25">
        <v>0</v>
      </c>
      <c r="AD110" s="33">
        <f t="shared" si="56"/>
        <v>0</v>
      </c>
      <c r="AE110" s="33">
        <v>0</v>
      </c>
      <c r="AF110" s="25">
        <v>0</v>
      </c>
      <c r="AG110" s="33">
        <f t="shared" si="57"/>
        <v>0</v>
      </c>
      <c r="AH110" s="33">
        <v>0</v>
      </c>
      <c r="AI110" s="25">
        <v>0</v>
      </c>
      <c r="AJ110" s="33">
        <f t="shared" si="58"/>
        <v>0</v>
      </c>
      <c r="AK110" s="33">
        <v>0</v>
      </c>
      <c r="AL110" s="25">
        <v>0</v>
      </c>
      <c r="AM110" s="33">
        <f t="shared" si="59"/>
        <v>0</v>
      </c>
      <c r="AN110" s="33">
        <v>0</v>
      </c>
      <c r="AO110" s="25">
        <v>0</v>
      </c>
    </row>
    <row r="111" ht="20.1" customHeight="true" spans="1:41">
      <c r="A111" s="13" t="s">
        <v>248</v>
      </c>
      <c r="B111" s="13" t="s">
        <v>83</v>
      </c>
      <c r="C111" s="13" t="s">
        <v>142</v>
      </c>
      <c r="D111" s="13" t="s">
        <v>250</v>
      </c>
      <c r="E111" s="33">
        <f t="shared" si="45"/>
        <v>6.7</v>
      </c>
      <c r="F111" s="33">
        <f t="shared" si="46"/>
        <v>6.7</v>
      </c>
      <c r="G111" s="33">
        <f t="shared" si="47"/>
        <v>6.7</v>
      </c>
      <c r="H111" s="33">
        <v>6.7</v>
      </c>
      <c r="I111" s="25">
        <v>0</v>
      </c>
      <c r="J111" s="33">
        <f t="shared" si="48"/>
        <v>0</v>
      </c>
      <c r="K111" s="33">
        <v>0</v>
      </c>
      <c r="L111" s="25">
        <v>0</v>
      </c>
      <c r="M111" s="33">
        <f t="shared" si="49"/>
        <v>0</v>
      </c>
      <c r="N111" s="33">
        <v>0</v>
      </c>
      <c r="O111" s="25">
        <v>0</v>
      </c>
      <c r="P111" s="26">
        <f t="shared" si="50"/>
        <v>0</v>
      </c>
      <c r="Q111" s="33">
        <f t="shared" si="51"/>
        <v>0</v>
      </c>
      <c r="R111" s="33">
        <v>0</v>
      </c>
      <c r="S111" s="25">
        <v>0</v>
      </c>
      <c r="T111" s="33">
        <f t="shared" si="52"/>
        <v>0</v>
      </c>
      <c r="U111" s="33">
        <v>0</v>
      </c>
      <c r="V111" s="33">
        <v>0</v>
      </c>
      <c r="W111" s="33">
        <f t="shared" si="53"/>
        <v>0</v>
      </c>
      <c r="X111" s="33">
        <v>0</v>
      </c>
      <c r="Y111" s="25">
        <v>0</v>
      </c>
      <c r="Z111" s="26">
        <f t="shared" si="54"/>
        <v>0</v>
      </c>
      <c r="AA111" s="33">
        <f t="shared" si="55"/>
        <v>0</v>
      </c>
      <c r="AB111" s="33">
        <v>0</v>
      </c>
      <c r="AC111" s="25">
        <v>0</v>
      </c>
      <c r="AD111" s="33">
        <f t="shared" si="56"/>
        <v>0</v>
      </c>
      <c r="AE111" s="33">
        <v>0</v>
      </c>
      <c r="AF111" s="25">
        <v>0</v>
      </c>
      <c r="AG111" s="33">
        <f t="shared" si="57"/>
        <v>0</v>
      </c>
      <c r="AH111" s="33">
        <v>0</v>
      </c>
      <c r="AI111" s="25">
        <v>0</v>
      </c>
      <c r="AJ111" s="33">
        <f t="shared" si="58"/>
        <v>0</v>
      </c>
      <c r="AK111" s="33">
        <v>0</v>
      </c>
      <c r="AL111" s="25">
        <v>0</v>
      </c>
      <c r="AM111" s="33">
        <f t="shared" si="59"/>
        <v>0</v>
      </c>
      <c r="AN111" s="33">
        <v>0</v>
      </c>
      <c r="AO111" s="25">
        <v>0</v>
      </c>
    </row>
    <row r="112" ht="20.1" customHeight="true" spans="1:41">
      <c r="A112" s="13" t="s">
        <v>36</v>
      </c>
      <c r="B112" s="13" t="s">
        <v>36</v>
      </c>
      <c r="C112" s="13" t="s">
        <v>36</v>
      </c>
      <c r="D112" s="13" t="s">
        <v>143</v>
      </c>
      <c r="E112" s="33">
        <f t="shared" si="45"/>
        <v>138.84</v>
      </c>
      <c r="F112" s="33">
        <f t="shared" si="46"/>
        <v>138.84</v>
      </c>
      <c r="G112" s="33">
        <f t="shared" si="47"/>
        <v>138.84</v>
      </c>
      <c r="H112" s="33">
        <v>138.84</v>
      </c>
      <c r="I112" s="25">
        <v>0</v>
      </c>
      <c r="J112" s="33">
        <f t="shared" si="48"/>
        <v>0</v>
      </c>
      <c r="K112" s="33">
        <v>0</v>
      </c>
      <c r="L112" s="25">
        <v>0</v>
      </c>
      <c r="M112" s="33">
        <f t="shared" si="49"/>
        <v>0</v>
      </c>
      <c r="N112" s="33">
        <v>0</v>
      </c>
      <c r="O112" s="25">
        <v>0</v>
      </c>
      <c r="P112" s="26">
        <f t="shared" si="50"/>
        <v>0</v>
      </c>
      <c r="Q112" s="33">
        <f t="shared" si="51"/>
        <v>0</v>
      </c>
      <c r="R112" s="33">
        <v>0</v>
      </c>
      <c r="S112" s="25">
        <v>0</v>
      </c>
      <c r="T112" s="33">
        <f t="shared" si="52"/>
        <v>0</v>
      </c>
      <c r="U112" s="33">
        <v>0</v>
      </c>
      <c r="V112" s="33">
        <v>0</v>
      </c>
      <c r="W112" s="33">
        <f t="shared" si="53"/>
        <v>0</v>
      </c>
      <c r="X112" s="33">
        <v>0</v>
      </c>
      <c r="Y112" s="25">
        <v>0</v>
      </c>
      <c r="Z112" s="26">
        <f t="shared" si="54"/>
        <v>0</v>
      </c>
      <c r="AA112" s="33">
        <f t="shared" si="55"/>
        <v>0</v>
      </c>
      <c r="AB112" s="33">
        <v>0</v>
      </c>
      <c r="AC112" s="25">
        <v>0</v>
      </c>
      <c r="AD112" s="33">
        <f t="shared" si="56"/>
        <v>0</v>
      </c>
      <c r="AE112" s="33">
        <v>0</v>
      </c>
      <c r="AF112" s="25">
        <v>0</v>
      </c>
      <c r="AG112" s="33">
        <f t="shared" si="57"/>
        <v>0</v>
      </c>
      <c r="AH112" s="33">
        <v>0</v>
      </c>
      <c r="AI112" s="25">
        <v>0</v>
      </c>
      <c r="AJ112" s="33">
        <f t="shared" si="58"/>
        <v>0</v>
      </c>
      <c r="AK112" s="33">
        <v>0</v>
      </c>
      <c r="AL112" s="25">
        <v>0</v>
      </c>
      <c r="AM112" s="33">
        <f t="shared" si="59"/>
        <v>0</v>
      </c>
      <c r="AN112" s="33">
        <v>0</v>
      </c>
      <c r="AO112" s="25">
        <v>0</v>
      </c>
    </row>
    <row r="113" ht="20.1" customHeight="true" spans="1:41">
      <c r="A113" s="13" t="s">
        <v>36</v>
      </c>
      <c r="B113" s="13" t="s">
        <v>36</v>
      </c>
      <c r="C113" s="13" t="s">
        <v>36</v>
      </c>
      <c r="D113" s="13" t="s">
        <v>247</v>
      </c>
      <c r="E113" s="33">
        <f t="shared" si="45"/>
        <v>138.84</v>
      </c>
      <c r="F113" s="33">
        <f t="shared" si="46"/>
        <v>138.84</v>
      </c>
      <c r="G113" s="33">
        <f t="shared" si="47"/>
        <v>138.84</v>
      </c>
      <c r="H113" s="33">
        <v>138.84</v>
      </c>
      <c r="I113" s="25">
        <v>0</v>
      </c>
      <c r="J113" s="33">
        <f t="shared" si="48"/>
        <v>0</v>
      </c>
      <c r="K113" s="33">
        <v>0</v>
      </c>
      <c r="L113" s="25">
        <v>0</v>
      </c>
      <c r="M113" s="33">
        <f t="shared" si="49"/>
        <v>0</v>
      </c>
      <c r="N113" s="33">
        <v>0</v>
      </c>
      <c r="O113" s="25">
        <v>0</v>
      </c>
      <c r="P113" s="26">
        <f t="shared" si="50"/>
        <v>0</v>
      </c>
      <c r="Q113" s="33">
        <f t="shared" si="51"/>
        <v>0</v>
      </c>
      <c r="R113" s="33">
        <v>0</v>
      </c>
      <c r="S113" s="25">
        <v>0</v>
      </c>
      <c r="T113" s="33">
        <f t="shared" si="52"/>
        <v>0</v>
      </c>
      <c r="U113" s="33">
        <v>0</v>
      </c>
      <c r="V113" s="33">
        <v>0</v>
      </c>
      <c r="W113" s="33">
        <f t="shared" si="53"/>
        <v>0</v>
      </c>
      <c r="X113" s="33">
        <v>0</v>
      </c>
      <c r="Y113" s="25">
        <v>0</v>
      </c>
      <c r="Z113" s="26">
        <f t="shared" si="54"/>
        <v>0</v>
      </c>
      <c r="AA113" s="33">
        <f t="shared" si="55"/>
        <v>0</v>
      </c>
      <c r="AB113" s="33">
        <v>0</v>
      </c>
      <c r="AC113" s="25">
        <v>0</v>
      </c>
      <c r="AD113" s="33">
        <f t="shared" si="56"/>
        <v>0</v>
      </c>
      <c r="AE113" s="33">
        <v>0</v>
      </c>
      <c r="AF113" s="25">
        <v>0</v>
      </c>
      <c r="AG113" s="33">
        <f t="shared" si="57"/>
        <v>0</v>
      </c>
      <c r="AH113" s="33">
        <v>0</v>
      </c>
      <c r="AI113" s="25">
        <v>0</v>
      </c>
      <c r="AJ113" s="33">
        <f t="shared" si="58"/>
        <v>0</v>
      </c>
      <c r="AK113" s="33">
        <v>0</v>
      </c>
      <c r="AL113" s="25">
        <v>0</v>
      </c>
      <c r="AM113" s="33">
        <f t="shared" si="59"/>
        <v>0</v>
      </c>
      <c r="AN113" s="33">
        <v>0</v>
      </c>
      <c r="AO113" s="25">
        <v>0</v>
      </c>
    </row>
    <row r="114" ht="20.1" customHeight="true" spans="1:41">
      <c r="A114" s="13" t="s">
        <v>248</v>
      </c>
      <c r="B114" s="13" t="s">
        <v>84</v>
      </c>
      <c r="C114" s="13" t="s">
        <v>144</v>
      </c>
      <c r="D114" s="13" t="s">
        <v>249</v>
      </c>
      <c r="E114" s="33">
        <f t="shared" si="45"/>
        <v>129.12</v>
      </c>
      <c r="F114" s="33">
        <f t="shared" si="46"/>
        <v>129.12</v>
      </c>
      <c r="G114" s="33">
        <f t="shared" si="47"/>
        <v>129.12</v>
      </c>
      <c r="H114" s="33">
        <v>129.12</v>
      </c>
      <c r="I114" s="25">
        <v>0</v>
      </c>
      <c r="J114" s="33">
        <f t="shared" si="48"/>
        <v>0</v>
      </c>
      <c r="K114" s="33">
        <v>0</v>
      </c>
      <c r="L114" s="25">
        <v>0</v>
      </c>
      <c r="M114" s="33">
        <f t="shared" si="49"/>
        <v>0</v>
      </c>
      <c r="N114" s="33">
        <v>0</v>
      </c>
      <c r="O114" s="25">
        <v>0</v>
      </c>
      <c r="P114" s="26">
        <f t="shared" si="50"/>
        <v>0</v>
      </c>
      <c r="Q114" s="33">
        <f t="shared" si="51"/>
        <v>0</v>
      </c>
      <c r="R114" s="33">
        <v>0</v>
      </c>
      <c r="S114" s="25">
        <v>0</v>
      </c>
      <c r="T114" s="33">
        <f t="shared" si="52"/>
        <v>0</v>
      </c>
      <c r="U114" s="33">
        <v>0</v>
      </c>
      <c r="V114" s="33">
        <v>0</v>
      </c>
      <c r="W114" s="33">
        <f t="shared" si="53"/>
        <v>0</v>
      </c>
      <c r="X114" s="33">
        <v>0</v>
      </c>
      <c r="Y114" s="25">
        <v>0</v>
      </c>
      <c r="Z114" s="26">
        <f t="shared" si="54"/>
        <v>0</v>
      </c>
      <c r="AA114" s="33">
        <f t="shared" si="55"/>
        <v>0</v>
      </c>
      <c r="AB114" s="33">
        <v>0</v>
      </c>
      <c r="AC114" s="25">
        <v>0</v>
      </c>
      <c r="AD114" s="33">
        <f t="shared" si="56"/>
        <v>0</v>
      </c>
      <c r="AE114" s="33">
        <v>0</v>
      </c>
      <c r="AF114" s="25">
        <v>0</v>
      </c>
      <c r="AG114" s="33">
        <f t="shared" si="57"/>
        <v>0</v>
      </c>
      <c r="AH114" s="33">
        <v>0</v>
      </c>
      <c r="AI114" s="25">
        <v>0</v>
      </c>
      <c r="AJ114" s="33">
        <f t="shared" si="58"/>
        <v>0</v>
      </c>
      <c r="AK114" s="33">
        <v>0</v>
      </c>
      <c r="AL114" s="25">
        <v>0</v>
      </c>
      <c r="AM114" s="33">
        <f t="shared" si="59"/>
        <v>0</v>
      </c>
      <c r="AN114" s="33">
        <v>0</v>
      </c>
      <c r="AO114" s="25">
        <v>0</v>
      </c>
    </row>
    <row r="115" ht="20.1" customHeight="true" spans="1:41">
      <c r="A115" s="13" t="s">
        <v>248</v>
      </c>
      <c r="B115" s="13" t="s">
        <v>83</v>
      </c>
      <c r="C115" s="13" t="s">
        <v>144</v>
      </c>
      <c r="D115" s="13" t="s">
        <v>250</v>
      </c>
      <c r="E115" s="33">
        <f t="shared" si="45"/>
        <v>9.72</v>
      </c>
      <c r="F115" s="33">
        <f t="shared" si="46"/>
        <v>9.72</v>
      </c>
      <c r="G115" s="33">
        <f t="shared" si="47"/>
        <v>9.72</v>
      </c>
      <c r="H115" s="33">
        <v>9.72</v>
      </c>
      <c r="I115" s="25">
        <v>0</v>
      </c>
      <c r="J115" s="33">
        <f t="shared" si="48"/>
        <v>0</v>
      </c>
      <c r="K115" s="33">
        <v>0</v>
      </c>
      <c r="L115" s="25">
        <v>0</v>
      </c>
      <c r="M115" s="33">
        <f t="shared" si="49"/>
        <v>0</v>
      </c>
      <c r="N115" s="33">
        <v>0</v>
      </c>
      <c r="O115" s="25">
        <v>0</v>
      </c>
      <c r="P115" s="26">
        <f t="shared" si="50"/>
        <v>0</v>
      </c>
      <c r="Q115" s="33">
        <f t="shared" si="51"/>
        <v>0</v>
      </c>
      <c r="R115" s="33">
        <v>0</v>
      </c>
      <c r="S115" s="25">
        <v>0</v>
      </c>
      <c r="T115" s="33">
        <f t="shared" si="52"/>
        <v>0</v>
      </c>
      <c r="U115" s="33">
        <v>0</v>
      </c>
      <c r="V115" s="33">
        <v>0</v>
      </c>
      <c r="W115" s="33">
        <f t="shared" si="53"/>
        <v>0</v>
      </c>
      <c r="X115" s="33">
        <v>0</v>
      </c>
      <c r="Y115" s="25">
        <v>0</v>
      </c>
      <c r="Z115" s="26">
        <f t="shared" si="54"/>
        <v>0</v>
      </c>
      <c r="AA115" s="33">
        <f t="shared" si="55"/>
        <v>0</v>
      </c>
      <c r="AB115" s="33">
        <v>0</v>
      </c>
      <c r="AC115" s="25">
        <v>0</v>
      </c>
      <c r="AD115" s="33">
        <f t="shared" si="56"/>
        <v>0</v>
      </c>
      <c r="AE115" s="33">
        <v>0</v>
      </c>
      <c r="AF115" s="25">
        <v>0</v>
      </c>
      <c r="AG115" s="33">
        <f t="shared" si="57"/>
        <v>0</v>
      </c>
      <c r="AH115" s="33">
        <v>0</v>
      </c>
      <c r="AI115" s="25">
        <v>0</v>
      </c>
      <c r="AJ115" s="33">
        <f t="shared" si="58"/>
        <v>0</v>
      </c>
      <c r="AK115" s="33">
        <v>0</v>
      </c>
      <c r="AL115" s="25">
        <v>0</v>
      </c>
      <c r="AM115" s="33">
        <f t="shared" si="59"/>
        <v>0</v>
      </c>
      <c r="AN115" s="33">
        <v>0</v>
      </c>
      <c r="AO115" s="25">
        <v>0</v>
      </c>
    </row>
    <row r="116" ht="20.1" customHeight="true" spans="1:41">
      <c r="A116" s="13" t="s">
        <v>36</v>
      </c>
      <c r="B116" s="13" t="s">
        <v>36</v>
      </c>
      <c r="C116" s="13" t="s">
        <v>36</v>
      </c>
      <c r="D116" s="13" t="s">
        <v>145</v>
      </c>
      <c r="E116" s="33">
        <f t="shared" si="45"/>
        <v>526.72</v>
      </c>
      <c r="F116" s="33">
        <f t="shared" si="46"/>
        <v>526.72</v>
      </c>
      <c r="G116" s="33">
        <f t="shared" si="47"/>
        <v>526.72</v>
      </c>
      <c r="H116" s="33">
        <v>526.72</v>
      </c>
      <c r="I116" s="25">
        <v>0</v>
      </c>
      <c r="J116" s="33">
        <f t="shared" si="48"/>
        <v>0</v>
      </c>
      <c r="K116" s="33">
        <v>0</v>
      </c>
      <c r="L116" s="25">
        <v>0</v>
      </c>
      <c r="M116" s="33">
        <f t="shared" si="49"/>
        <v>0</v>
      </c>
      <c r="N116" s="33">
        <v>0</v>
      </c>
      <c r="O116" s="25">
        <v>0</v>
      </c>
      <c r="P116" s="26">
        <f t="shared" si="50"/>
        <v>0</v>
      </c>
      <c r="Q116" s="33">
        <f t="shared" si="51"/>
        <v>0</v>
      </c>
      <c r="R116" s="33">
        <v>0</v>
      </c>
      <c r="S116" s="25">
        <v>0</v>
      </c>
      <c r="T116" s="33">
        <f t="shared" si="52"/>
        <v>0</v>
      </c>
      <c r="U116" s="33">
        <v>0</v>
      </c>
      <c r="V116" s="33">
        <v>0</v>
      </c>
      <c r="W116" s="33">
        <f t="shared" si="53"/>
        <v>0</v>
      </c>
      <c r="X116" s="33">
        <v>0</v>
      </c>
      <c r="Y116" s="25">
        <v>0</v>
      </c>
      <c r="Z116" s="26">
        <f t="shared" si="54"/>
        <v>0</v>
      </c>
      <c r="AA116" s="33">
        <f t="shared" si="55"/>
        <v>0</v>
      </c>
      <c r="AB116" s="33">
        <v>0</v>
      </c>
      <c r="AC116" s="25">
        <v>0</v>
      </c>
      <c r="AD116" s="33">
        <f t="shared" si="56"/>
        <v>0</v>
      </c>
      <c r="AE116" s="33">
        <v>0</v>
      </c>
      <c r="AF116" s="25">
        <v>0</v>
      </c>
      <c r="AG116" s="33">
        <f t="shared" si="57"/>
        <v>0</v>
      </c>
      <c r="AH116" s="33">
        <v>0</v>
      </c>
      <c r="AI116" s="25">
        <v>0</v>
      </c>
      <c r="AJ116" s="33">
        <f t="shared" si="58"/>
        <v>0</v>
      </c>
      <c r="AK116" s="33">
        <v>0</v>
      </c>
      <c r="AL116" s="25">
        <v>0</v>
      </c>
      <c r="AM116" s="33">
        <f t="shared" si="59"/>
        <v>0</v>
      </c>
      <c r="AN116" s="33">
        <v>0</v>
      </c>
      <c r="AO116" s="25">
        <v>0</v>
      </c>
    </row>
    <row r="117" ht="20.1" customHeight="true" spans="1:41">
      <c r="A117" s="13" t="s">
        <v>36</v>
      </c>
      <c r="B117" s="13" t="s">
        <v>36</v>
      </c>
      <c r="C117" s="13" t="s">
        <v>36</v>
      </c>
      <c r="D117" s="13" t="s">
        <v>146</v>
      </c>
      <c r="E117" s="33">
        <f t="shared" si="45"/>
        <v>526.72</v>
      </c>
      <c r="F117" s="33">
        <f t="shared" si="46"/>
        <v>526.72</v>
      </c>
      <c r="G117" s="33">
        <f t="shared" si="47"/>
        <v>526.72</v>
      </c>
      <c r="H117" s="33">
        <v>526.72</v>
      </c>
      <c r="I117" s="25">
        <v>0</v>
      </c>
      <c r="J117" s="33">
        <f t="shared" si="48"/>
        <v>0</v>
      </c>
      <c r="K117" s="33">
        <v>0</v>
      </c>
      <c r="L117" s="25">
        <v>0</v>
      </c>
      <c r="M117" s="33">
        <f t="shared" si="49"/>
        <v>0</v>
      </c>
      <c r="N117" s="33">
        <v>0</v>
      </c>
      <c r="O117" s="25">
        <v>0</v>
      </c>
      <c r="P117" s="26">
        <f t="shared" si="50"/>
        <v>0</v>
      </c>
      <c r="Q117" s="33">
        <f t="shared" si="51"/>
        <v>0</v>
      </c>
      <c r="R117" s="33">
        <v>0</v>
      </c>
      <c r="S117" s="25">
        <v>0</v>
      </c>
      <c r="T117" s="33">
        <f t="shared" si="52"/>
        <v>0</v>
      </c>
      <c r="U117" s="33">
        <v>0</v>
      </c>
      <c r="V117" s="33">
        <v>0</v>
      </c>
      <c r="W117" s="33">
        <f t="shared" si="53"/>
        <v>0</v>
      </c>
      <c r="X117" s="33">
        <v>0</v>
      </c>
      <c r="Y117" s="25">
        <v>0</v>
      </c>
      <c r="Z117" s="26">
        <f t="shared" si="54"/>
        <v>0</v>
      </c>
      <c r="AA117" s="33">
        <f t="shared" si="55"/>
        <v>0</v>
      </c>
      <c r="AB117" s="33">
        <v>0</v>
      </c>
      <c r="AC117" s="25">
        <v>0</v>
      </c>
      <c r="AD117" s="33">
        <f t="shared" si="56"/>
        <v>0</v>
      </c>
      <c r="AE117" s="33">
        <v>0</v>
      </c>
      <c r="AF117" s="25">
        <v>0</v>
      </c>
      <c r="AG117" s="33">
        <f t="shared" si="57"/>
        <v>0</v>
      </c>
      <c r="AH117" s="33">
        <v>0</v>
      </c>
      <c r="AI117" s="25">
        <v>0</v>
      </c>
      <c r="AJ117" s="33">
        <f t="shared" si="58"/>
        <v>0</v>
      </c>
      <c r="AK117" s="33">
        <v>0</v>
      </c>
      <c r="AL117" s="25">
        <v>0</v>
      </c>
      <c r="AM117" s="33">
        <f t="shared" si="59"/>
        <v>0</v>
      </c>
      <c r="AN117" s="33">
        <v>0</v>
      </c>
      <c r="AO117" s="25">
        <v>0</v>
      </c>
    </row>
    <row r="118" ht="20.1" customHeight="true" spans="1:41">
      <c r="A118" s="13" t="s">
        <v>36</v>
      </c>
      <c r="B118" s="13" t="s">
        <v>36</v>
      </c>
      <c r="C118" s="13" t="s">
        <v>36</v>
      </c>
      <c r="D118" s="13" t="s">
        <v>247</v>
      </c>
      <c r="E118" s="33">
        <f t="shared" si="45"/>
        <v>526.72</v>
      </c>
      <c r="F118" s="33">
        <f t="shared" si="46"/>
        <v>526.72</v>
      </c>
      <c r="G118" s="33">
        <f t="shared" si="47"/>
        <v>526.72</v>
      </c>
      <c r="H118" s="33">
        <v>526.72</v>
      </c>
      <c r="I118" s="25">
        <v>0</v>
      </c>
      <c r="J118" s="33">
        <f t="shared" si="48"/>
        <v>0</v>
      </c>
      <c r="K118" s="33">
        <v>0</v>
      </c>
      <c r="L118" s="25">
        <v>0</v>
      </c>
      <c r="M118" s="33">
        <f t="shared" si="49"/>
        <v>0</v>
      </c>
      <c r="N118" s="33">
        <v>0</v>
      </c>
      <c r="O118" s="25">
        <v>0</v>
      </c>
      <c r="P118" s="26">
        <f t="shared" si="50"/>
        <v>0</v>
      </c>
      <c r="Q118" s="33">
        <f t="shared" si="51"/>
        <v>0</v>
      </c>
      <c r="R118" s="33">
        <v>0</v>
      </c>
      <c r="S118" s="25">
        <v>0</v>
      </c>
      <c r="T118" s="33">
        <f t="shared" si="52"/>
        <v>0</v>
      </c>
      <c r="U118" s="33">
        <v>0</v>
      </c>
      <c r="V118" s="33">
        <v>0</v>
      </c>
      <c r="W118" s="33">
        <f t="shared" si="53"/>
        <v>0</v>
      </c>
      <c r="X118" s="33">
        <v>0</v>
      </c>
      <c r="Y118" s="25">
        <v>0</v>
      </c>
      <c r="Z118" s="26">
        <f t="shared" si="54"/>
        <v>0</v>
      </c>
      <c r="AA118" s="33">
        <f t="shared" si="55"/>
        <v>0</v>
      </c>
      <c r="AB118" s="33">
        <v>0</v>
      </c>
      <c r="AC118" s="25">
        <v>0</v>
      </c>
      <c r="AD118" s="33">
        <f t="shared" si="56"/>
        <v>0</v>
      </c>
      <c r="AE118" s="33">
        <v>0</v>
      </c>
      <c r="AF118" s="25">
        <v>0</v>
      </c>
      <c r="AG118" s="33">
        <f t="shared" si="57"/>
        <v>0</v>
      </c>
      <c r="AH118" s="33">
        <v>0</v>
      </c>
      <c r="AI118" s="25">
        <v>0</v>
      </c>
      <c r="AJ118" s="33">
        <f t="shared" si="58"/>
        <v>0</v>
      </c>
      <c r="AK118" s="33">
        <v>0</v>
      </c>
      <c r="AL118" s="25">
        <v>0</v>
      </c>
      <c r="AM118" s="33">
        <f t="shared" si="59"/>
        <v>0</v>
      </c>
      <c r="AN118" s="33">
        <v>0</v>
      </c>
      <c r="AO118" s="25">
        <v>0</v>
      </c>
    </row>
    <row r="119" ht="20.1" customHeight="true" spans="1:41">
      <c r="A119" s="13" t="s">
        <v>248</v>
      </c>
      <c r="B119" s="13" t="s">
        <v>84</v>
      </c>
      <c r="C119" s="13" t="s">
        <v>147</v>
      </c>
      <c r="D119" s="13" t="s">
        <v>249</v>
      </c>
      <c r="E119" s="33">
        <f t="shared" si="45"/>
        <v>442.39</v>
      </c>
      <c r="F119" s="33">
        <f t="shared" si="46"/>
        <v>442.39</v>
      </c>
      <c r="G119" s="33">
        <f t="shared" si="47"/>
        <v>442.39</v>
      </c>
      <c r="H119" s="33">
        <v>442.39</v>
      </c>
      <c r="I119" s="25">
        <v>0</v>
      </c>
      <c r="J119" s="33">
        <f t="shared" si="48"/>
        <v>0</v>
      </c>
      <c r="K119" s="33">
        <v>0</v>
      </c>
      <c r="L119" s="25">
        <v>0</v>
      </c>
      <c r="M119" s="33">
        <f t="shared" si="49"/>
        <v>0</v>
      </c>
      <c r="N119" s="33">
        <v>0</v>
      </c>
      <c r="O119" s="25">
        <v>0</v>
      </c>
      <c r="P119" s="26">
        <f t="shared" si="50"/>
        <v>0</v>
      </c>
      <c r="Q119" s="33">
        <f t="shared" si="51"/>
        <v>0</v>
      </c>
      <c r="R119" s="33">
        <v>0</v>
      </c>
      <c r="S119" s="25">
        <v>0</v>
      </c>
      <c r="T119" s="33">
        <f t="shared" si="52"/>
        <v>0</v>
      </c>
      <c r="U119" s="33">
        <v>0</v>
      </c>
      <c r="V119" s="33">
        <v>0</v>
      </c>
      <c r="W119" s="33">
        <f t="shared" si="53"/>
        <v>0</v>
      </c>
      <c r="X119" s="33">
        <v>0</v>
      </c>
      <c r="Y119" s="25">
        <v>0</v>
      </c>
      <c r="Z119" s="26">
        <f t="shared" si="54"/>
        <v>0</v>
      </c>
      <c r="AA119" s="33">
        <f t="shared" si="55"/>
        <v>0</v>
      </c>
      <c r="AB119" s="33">
        <v>0</v>
      </c>
      <c r="AC119" s="25">
        <v>0</v>
      </c>
      <c r="AD119" s="33">
        <f t="shared" si="56"/>
        <v>0</v>
      </c>
      <c r="AE119" s="33">
        <v>0</v>
      </c>
      <c r="AF119" s="25">
        <v>0</v>
      </c>
      <c r="AG119" s="33">
        <f t="shared" si="57"/>
        <v>0</v>
      </c>
      <c r="AH119" s="33">
        <v>0</v>
      </c>
      <c r="AI119" s="25">
        <v>0</v>
      </c>
      <c r="AJ119" s="33">
        <f t="shared" si="58"/>
        <v>0</v>
      </c>
      <c r="AK119" s="33">
        <v>0</v>
      </c>
      <c r="AL119" s="25">
        <v>0</v>
      </c>
      <c r="AM119" s="33">
        <f t="shared" si="59"/>
        <v>0</v>
      </c>
      <c r="AN119" s="33">
        <v>0</v>
      </c>
      <c r="AO119" s="25">
        <v>0</v>
      </c>
    </row>
    <row r="120" ht="20.1" customHeight="true" spans="1:41">
      <c r="A120" s="13" t="s">
        <v>248</v>
      </c>
      <c r="B120" s="13" t="s">
        <v>83</v>
      </c>
      <c r="C120" s="13" t="s">
        <v>147</v>
      </c>
      <c r="D120" s="13" t="s">
        <v>250</v>
      </c>
      <c r="E120" s="33">
        <f t="shared" si="45"/>
        <v>84.33</v>
      </c>
      <c r="F120" s="33">
        <f t="shared" si="46"/>
        <v>84.33</v>
      </c>
      <c r="G120" s="33">
        <f t="shared" si="47"/>
        <v>84.33</v>
      </c>
      <c r="H120" s="33">
        <v>84.33</v>
      </c>
      <c r="I120" s="25">
        <v>0</v>
      </c>
      <c r="J120" s="33">
        <f t="shared" si="48"/>
        <v>0</v>
      </c>
      <c r="K120" s="33">
        <v>0</v>
      </c>
      <c r="L120" s="25">
        <v>0</v>
      </c>
      <c r="M120" s="33">
        <f t="shared" si="49"/>
        <v>0</v>
      </c>
      <c r="N120" s="33">
        <v>0</v>
      </c>
      <c r="O120" s="25">
        <v>0</v>
      </c>
      <c r="P120" s="26">
        <f t="shared" si="50"/>
        <v>0</v>
      </c>
      <c r="Q120" s="33">
        <f t="shared" si="51"/>
        <v>0</v>
      </c>
      <c r="R120" s="33">
        <v>0</v>
      </c>
      <c r="S120" s="25">
        <v>0</v>
      </c>
      <c r="T120" s="33">
        <f t="shared" si="52"/>
        <v>0</v>
      </c>
      <c r="U120" s="33">
        <v>0</v>
      </c>
      <c r="V120" s="33">
        <v>0</v>
      </c>
      <c r="W120" s="33">
        <f t="shared" si="53"/>
        <v>0</v>
      </c>
      <c r="X120" s="33">
        <v>0</v>
      </c>
      <c r="Y120" s="25">
        <v>0</v>
      </c>
      <c r="Z120" s="26">
        <f t="shared" si="54"/>
        <v>0</v>
      </c>
      <c r="AA120" s="33">
        <f t="shared" si="55"/>
        <v>0</v>
      </c>
      <c r="AB120" s="33">
        <v>0</v>
      </c>
      <c r="AC120" s="25">
        <v>0</v>
      </c>
      <c r="AD120" s="33">
        <f t="shared" si="56"/>
        <v>0</v>
      </c>
      <c r="AE120" s="33">
        <v>0</v>
      </c>
      <c r="AF120" s="25">
        <v>0</v>
      </c>
      <c r="AG120" s="33">
        <f t="shared" si="57"/>
        <v>0</v>
      </c>
      <c r="AH120" s="33">
        <v>0</v>
      </c>
      <c r="AI120" s="25">
        <v>0</v>
      </c>
      <c r="AJ120" s="33">
        <f t="shared" si="58"/>
        <v>0</v>
      </c>
      <c r="AK120" s="33">
        <v>0</v>
      </c>
      <c r="AL120" s="25">
        <v>0</v>
      </c>
      <c r="AM120" s="33">
        <f t="shared" si="59"/>
        <v>0</v>
      </c>
      <c r="AN120" s="33">
        <v>0</v>
      </c>
      <c r="AO120" s="25">
        <v>0</v>
      </c>
    </row>
    <row r="121" ht="20.1" customHeight="true" spans="1:41">
      <c r="A121" s="13" t="s">
        <v>36</v>
      </c>
      <c r="B121" s="13" t="s">
        <v>36</v>
      </c>
      <c r="C121" s="13" t="s">
        <v>36</v>
      </c>
      <c r="D121" s="13" t="s">
        <v>148</v>
      </c>
      <c r="E121" s="33">
        <f t="shared" si="45"/>
        <v>426.04</v>
      </c>
      <c r="F121" s="33">
        <f t="shared" si="46"/>
        <v>426.04</v>
      </c>
      <c r="G121" s="33">
        <f t="shared" si="47"/>
        <v>426.04</v>
      </c>
      <c r="H121" s="33">
        <v>363.42</v>
      </c>
      <c r="I121" s="25">
        <v>62.62</v>
      </c>
      <c r="J121" s="33">
        <f t="shared" si="48"/>
        <v>0</v>
      </c>
      <c r="K121" s="33">
        <v>0</v>
      </c>
      <c r="L121" s="25">
        <v>0</v>
      </c>
      <c r="M121" s="33">
        <f t="shared" si="49"/>
        <v>0</v>
      </c>
      <c r="N121" s="33">
        <v>0</v>
      </c>
      <c r="O121" s="25">
        <v>0</v>
      </c>
      <c r="P121" s="26">
        <f t="shared" si="50"/>
        <v>0</v>
      </c>
      <c r="Q121" s="33">
        <f t="shared" si="51"/>
        <v>0</v>
      </c>
      <c r="R121" s="33">
        <v>0</v>
      </c>
      <c r="S121" s="25">
        <v>0</v>
      </c>
      <c r="T121" s="33">
        <f t="shared" si="52"/>
        <v>0</v>
      </c>
      <c r="U121" s="33">
        <v>0</v>
      </c>
      <c r="V121" s="33">
        <v>0</v>
      </c>
      <c r="W121" s="33">
        <f t="shared" si="53"/>
        <v>0</v>
      </c>
      <c r="X121" s="33">
        <v>0</v>
      </c>
      <c r="Y121" s="25">
        <v>0</v>
      </c>
      <c r="Z121" s="26">
        <f t="shared" si="54"/>
        <v>0</v>
      </c>
      <c r="AA121" s="33">
        <f t="shared" si="55"/>
        <v>0</v>
      </c>
      <c r="AB121" s="33">
        <v>0</v>
      </c>
      <c r="AC121" s="25">
        <v>0</v>
      </c>
      <c r="AD121" s="33">
        <f t="shared" si="56"/>
        <v>0</v>
      </c>
      <c r="AE121" s="33">
        <v>0</v>
      </c>
      <c r="AF121" s="25">
        <v>0</v>
      </c>
      <c r="AG121" s="33">
        <f t="shared" si="57"/>
        <v>0</v>
      </c>
      <c r="AH121" s="33">
        <v>0</v>
      </c>
      <c r="AI121" s="25">
        <v>0</v>
      </c>
      <c r="AJ121" s="33">
        <f t="shared" si="58"/>
        <v>0</v>
      </c>
      <c r="AK121" s="33">
        <v>0</v>
      </c>
      <c r="AL121" s="25">
        <v>0</v>
      </c>
      <c r="AM121" s="33">
        <f t="shared" si="59"/>
        <v>0</v>
      </c>
      <c r="AN121" s="33">
        <v>0</v>
      </c>
      <c r="AO121" s="25">
        <v>0</v>
      </c>
    </row>
    <row r="122" ht="20.1" customHeight="true" spans="1:41">
      <c r="A122" s="13" t="s">
        <v>36</v>
      </c>
      <c r="B122" s="13" t="s">
        <v>36</v>
      </c>
      <c r="C122" s="13" t="s">
        <v>36</v>
      </c>
      <c r="D122" s="13" t="s">
        <v>149</v>
      </c>
      <c r="E122" s="33">
        <f t="shared" si="45"/>
        <v>426.04</v>
      </c>
      <c r="F122" s="33">
        <f t="shared" si="46"/>
        <v>426.04</v>
      </c>
      <c r="G122" s="33">
        <f t="shared" si="47"/>
        <v>426.04</v>
      </c>
      <c r="H122" s="33">
        <v>363.42</v>
      </c>
      <c r="I122" s="25">
        <v>62.62</v>
      </c>
      <c r="J122" s="33">
        <f t="shared" si="48"/>
        <v>0</v>
      </c>
      <c r="K122" s="33">
        <v>0</v>
      </c>
      <c r="L122" s="25">
        <v>0</v>
      </c>
      <c r="M122" s="33">
        <f t="shared" si="49"/>
        <v>0</v>
      </c>
      <c r="N122" s="33">
        <v>0</v>
      </c>
      <c r="O122" s="25">
        <v>0</v>
      </c>
      <c r="P122" s="26">
        <f t="shared" si="50"/>
        <v>0</v>
      </c>
      <c r="Q122" s="33">
        <f t="shared" si="51"/>
        <v>0</v>
      </c>
      <c r="R122" s="33">
        <v>0</v>
      </c>
      <c r="S122" s="25">
        <v>0</v>
      </c>
      <c r="T122" s="33">
        <f t="shared" si="52"/>
        <v>0</v>
      </c>
      <c r="U122" s="33">
        <v>0</v>
      </c>
      <c r="V122" s="33">
        <v>0</v>
      </c>
      <c r="W122" s="33">
        <f t="shared" si="53"/>
        <v>0</v>
      </c>
      <c r="X122" s="33">
        <v>0</v>
      </c>
      <c r="Y122" s="25">
        <v>0</v>
      </c>
      <c r="Z122" s="26">
        <f t="shared" si="54"/>
        <v>0</v>
      </c>
      <c r="AA122" s="33">
        <f t="shared" si="55"/>
        <v>0</v>
      </c>
      <c r="AB122" s="33">
        <v>0</v>
      </c>
      <c r="AC122" s="25">
        <v>0</v>
      </c>
      <c r="AD122" s="33">
        <f t="shared" si="56"/>
        <v>0</v>
      </c>
      <c r="AE122" s="33">
        <v>0</v>
      </c>
      <c r="AF122" s="25">
        <v>0</v>
      </c>
      <c r="AG122" s="33">
        <f t="shared" si="57"/>
        <v>0</v>
      </c>
      <c r="AH122" s="33">
        <v>0</v>
      </c>
      <c r="AI122" s="25">
        <v>0</v>
      </c>
      <c r="AJ122" s="33">
        <f t="shared" si="58"/>
        <v>0</v>
      </c>
      <c r="AK122" s="33">
        <v>0</v>
      </c>
      <c r="AL122" s="25">
        <v>0</v>
      </c>
      <c r="AM122" s="33">
        <f t="shared" si="59"/>
        <v>0</v>
      </c>
      <c r="AN122" s="33">
        <v>0</v>
      </c>
      <c r="AO122" s="25">
        <v>0</v>
      </c>
    </row>
    <row r="123" ht="20.1" customHeight="true" spans="1:41">
      <c r="A123" s="13" t="s">
        <v>36</v>
      </c>
      <c r="B123" s="13" t="s">
        <v>36</v>
      </c>
      <c r="C123" s="13" t="s">
        <v>36</v>
      </c>
      <c r="D123" s="13" t="s">
        <v>247</v>
      </c>
      <c r="E123" s="33">
        <f t="shared" si="45"/>
        <v>399.92</v>
      </c>
      <c r="F123" s="33">
        <f t="shared" si="46"/>
        <v>399.92</v>
      </c>
      <c r="G123" s="33">
        <f t="shared" si="47"/>
        <v>399.92</v>
      </c>
      <c r="H123" s="33">
        <v>337.3</v>
      </c>
      <c r="I123" s="25">
        <v>62.62</v>
      </c>
      <c r="J123" s="33">
        <f t="shared" si="48"/>
        <v>0</v>
      </c>
      <c r="K123" s="33">
        <v>0</v>
      </c>
      <c r="L123" s="25">
        <v>0</v>
      </c>
      <c r="M123" s="33">
        <f t="shared" si="49"/>
        <v>0</v>
      </c>
      <c r="N123" s="33">
        <v>0</v>
      </c>
      <c r="O123" s="25">
        <v>0</v>
      </c>
      <c r="P123" s="26">
        <f t="shared" si="50"/>
        <v>0</v>
      </c>
      <c r="Q123" s="33">
        <f t="shared" si="51"/>
        <v>0</v>
      </c>
      <c r="R123" s="33">
        <v>0</v>
      </c>
      <c r="S123" s="25">
        <v>0</v>
      </c>
      <c r="T123" s="33">
        <f t="shared" si="52"/>
        <v>0</v>
      </c>
      <c r="U123" s="33">
        <v>0</v>
      </c>
      <c r="V123" s="33">
        <v>0</v>
      </c>
      <c r="W123" s="33">
        <f t="shared" si="53"/>
        <v>0</v>
      </c>
      <c r="X123" s="33">
        <v>0</v>
      </c>
      <c r="Y123" s="25">
        <v>0</v>
      </c>
      <c r="Z123" s="26">
        <f t="shared" si="54"/>
        <v>0</v>
      </c>
      <c r="AA123" s="33">
        <f t="shared" si="55"/>
        <v>0</v>
      </c>
      <c r="AB123" s="33">
        <v>0</v>
      </c>
      <c r="AC123" s="25">
        <v>0</v>
      </c>
      <c r="AD123" s="33">
        <f t="shared" si="56"/>
        <v>0</v>
      </c>
      <c r="AE123" s="33">
        <v>0</v>
      </c>
      <c r="AF123" s="25">
        <v>0</v>
      </c>
      <c r="AG123" s="33">
        <f t="shared" si="57"/>
        <v>0</v>
      </c>
      <c r="AH123" s="33">
        <v>0</v>
      </c>
      <c r="AI123" s="25">
        <v>0</v>
      </c>
      <c r="AJ123" s="33">
        <f t="shared" si="58"/>
        <v>0</v>
      </c>
      <c r="AK123" s="33">
        <v>0</v>
      </c>
      <c r="AL123" s="25">
        <v>0</v>
      </c>
      <c r="AM123" s="33">
        <f t="shared" si="59"/>
        <v>0</v>
      </c>
      <c r="AN123" s="33">
        <v>0</v>
      </c>
      <c r="AO123" s="25">
        <v>0</v>
      </c>
    </row>
    <row r="124" ht="20.1" customHeight="true" spans="1:41">
      <c r="A124" s="13" t="s">
        <v>248</v>
      </c>
      <c r="B124" s="13" t="s">
        <v>84</v>
      </c>
      <c r="C124" s="13" t="s">
        <v>150</v>
      </c>
      <c r="D124" s="13" t="s">
        <v>249</v>
      </c>
      <c r="E124" s="33">
        <f t="shared" si="45"/>
        <v>262.32</v>
      </c>
      <c r="F124" s="33">
        <f t="shared" si="46"/>
        <v>262.32</v>
      </c>
      <c r="G124" s="33">
        <f t="shared" si="47"/>
        <v>262.32</v>
      </c>
      <c r="H124" s="33">
        <v>262.32</v>
      </c>
      <c r="I124" s="25">
        <v>0</v>
      </c>
      <c r="J124" s="33">
        <f t="shared" si="48"/>
        <v>0</v>
      </c>
      <c r="K124" s="33">
        <v>0</v>
      </c>
      <c r="L124" s="25">
        <v>0</v>
      </c>
      <c r="M124" s="33">
        <f t="shared" si="49"/>
        <v>0</v>
      </c>
      <c r="N124" s="33">
        <v>0</v>
      </c>
      <c r="O124" s="25">
        <v>0</v>
      </c>
      <c r="P124" s="26">
        <f t="shared" si="50"/>
        <v>0</v>
      </c>
      <c r="Q124" s="33">
        <f t="shared" si="51"/>
        <v>0</v>
      </c>
      <c r="R124" s="33">
        <v>0</v>
      </c>
      <c r="S124" s="25">
        <v>0</v>
      </c>
      <c r="T124" s="33">
        <f t="shared" si="52"/>
        <v>0</v>
      </c>
      <c r="U124" s="33">
        <v>0</v>
      </c>
      <c r="V124" s="33">
        <v>0</v>
      </c>
      <c r="W124" s="33">
        <f t="shared" si="53"/>
        <v>0</v>
      </c>
      <c r="X124" s="33">
        <v>0</v>
      </c>
      <c r="Y124" s="25">
        <v>0</v>
      </c>
      <c r="Z124" s="26">
        <f t="shared" si="54"/>
        <v>0</v>
      </c>
      <c r="AA124" s="33">
        <f t="shared" si="55"/>
        <v>0</v>
      </c>
      <c r="AB124" s="33">
        <v>0</v>
      </c>
      <c r="AC124" s="25">
        <v>0</v>
      </c>
      <c r="AD124" s="33">
        <f t="shared" si="56"/>
        <v>0</v>
      </c>
      <c r="AE124" s="33">
        <v>0</v>
      </c>
      <c r="AF124" s="25">
        <v>0</v>
      </c>
      <c r="AG124" s="33">
        <f t="shared" si="57"/>
        <v>0</v>
      </c>
      <c r="AH124" s="33">
        <v>0</v>
      </c>
      <c r="AI124" s="25">
        <v>0</v>
      </c>
      <c r="AJ124" s="33">
        <f t="shared" si="58"/>
        <v>0</v>
      </c>
      <c r="AK124" s="33">
        <v>0</v>
      </c>
      <c r="AL124" s="25">
        <v>0</v>
      </c>
      <c r="AM124" s="33">
        <f t="shared" si="59"/>
        <v>0</v>
      </c>
      <c r="AN124" s="33">
        <v>0</v>
      </c>
      <c r="AO124" s="25">
        <v>0</v>
      </c>
    </row>
    <row r="125" ht="20.1" customHeight="true" spans="1:41">
      <c r="A125" s="13" t="s">
        <v>248</v>
      </c>
      <c r="B125" s="13" t="s">
        <v>83</v>
      </c>
      <c r="C125" s="13" t="s">
        <v>150</v>
      </c>
      <c r="D125" s="13" t="s">
        <v>250</v>
      </c>
      <c r="E125" s="33">
        <f t="shared" si="45"/>
        <v>137.6</v>
      </c>
      <c r="F125" s="33">
        <f t="shared" si="46"/>
        <v>137.6</v>
      </c>
      <c r="G125" s="33">
        <f t="shared" si="47"/>
        <v>137.6</v>
      </c>
      <c r="H125" s="33">
        <v>74.98</v>
      </c>
      <c r="I125" s="25">
        <v>62.62</v>
      </c>
      <c r="J125" s="33">
        <f t="shared" si="48"/>
        <v>0</v>
      </c>
      <c r="K125" s="33">
        <v>0</v>
      </c>
      <c r="L125" s="25">
        <v>0</v>
      </c>
      <c r="M125" s="33">
        <f t="shared" si="49"/>
        <v>0</v>
      </c>
      <c r="N125" s="33">
        <v>0</v>
      </c>
      <c r="O125" s="25">
        <v>0</v>
      </c>
      <c r="P125" s="26">
        <f t="shared" si="50"/>
        <v>0</v>
      </c>
      <c r="Q125" s="33">
        <f t="shared" si="51"/>
        <v>0</v>
      </c>
      <c r="R125" s="33">
        <v>0</v>
      </c>
      <c r="S125" s="25">
        <v>0</v>
      </c>
      <c r="T125" s="33">
        <f t="shared" si="52"/>
        <v>0</v>
      </c>
      <c r="U125" s="33">
        <v>0</v>
      </c>
      <c r="V125" s="33">
        <v>0</v>
      </c>
      <c r="W125" s="33">
        <f t="shared" si="53"/>
        <v>0</v>
      </c>
      <c r="X125" s="33">
        <v>0</v>
      </c>
      <c r="Y125" s="25">
        <v>0</v>
      </c>
      <c r="Z125" s="26">
        <f t="shared" si="54"/>
        <v>0</v>
      </c>
      <c r="AA125" s="33">
        <f t="shared" si="55"/>
        <v>0</v>
      </c>
      <c r="AB125" s="33">
        <v>0</v>
      </c>
      <c r="AC125" s="25">
        <v>0</v>
      </c>
      <c r="AD125" s="33">
        <f t="shared" si="56"/>
        <v>0</v>
      </c>
      <c r="AE125" s="33">
        <v>0</v>
      </c>
      <c r="AF125" s="25">
        <v>0</v>
      </c>
      <c r="AG125" s="33">
        <f t="shared" si="57"/>
        <v>0</v>
      </c>
      <c r="AH125" s="33">
        <v>0</v>
      </c>
      <c r="AI125" s="25">
        <v>0</v>
      </c>
      <c r="AJ125" s="33">
        <f t="shared" si="58"/>
        <v>0</v>
      </c>
      <c r="AK125" s="33">
        <v>0</v>
      </c>
      <c r="AL125" s="25">
        <v>0</v>
      </c>
      <c r="AM125" s="33">
        <f t="shared" si="59"/>
        <v>0</v>
      </c>
      <c r="AN125" s="33">
        <v>0</v>
      </c>
      <c r="AO125" s="25">
        <v>0</v>
      </c>
    </row>
    <row r="126" ht="20.1" customHeight="true" spans="1:41">
      <c r="A126" s="13" t="s">
        <v>36</v>
      </c>
      <c r="B126" s="13" t="s">
        <v>36</v>
      </c>
      <c r="C126" s="13" t="s">
        <v>36</v>
      </c>
      <c r="D126" s="13" t="s">
        <v>241</v>
      </c>
      <c r="E126" s="33">
        <f t="shared" si="45"/>
        <v>26.12</v>
      </c>
      <c r="F126" s="33">
        <f t="shared" si="46"/>
        <v>26.12</v>
      </c>
      <c r="G126" s="33">
        <f t="shared" si="47"/>
        <v>26.12</v>
      </c>
      <c r="H126" s="33">
        <v>26.12</v>
      </c>
      <c r="I126" s="25">
        <v>0</v>
      </c>
      <c r="J126" s="33">
        <f t="shared" si="48"/>
        <v>0</v>
      </c>
      <c r="K126" s="33">
        <v>0</v>
      </c>
      <c r="L126" s="25">
        <v>0</v>
      </c>
      <c r="M126" s="33">
        <f t="shared" si="49"/>
        <v>0</v>
      </c>
      <c r="N126" s="33">
        <v>0</v>
      </c>
      <c r="O126" s="25">
        <v>0</v>
      </c>
      <c r="P126" s="26">
        <f t="shared" si="50"/>
        <v>0</v>
      </c>
      <c r="Q126" s="33">
        <f t="shared" si="51"/>
        <v>0</v>
      </c>
      <c r="R126" s="33">
        <v>0</v>
      </c>
      <c r="S126" s="25">
        <v>0</v>
      </c>
      <c r="T126" s="33">
        <f t="shared" si="52"/>
        <v>0</v>
      </c>
      <c r="U126" s="33">
        <v>0</v>
      </c>
      <c r="V126" s="33">
        <v>0</v>
      </c>
      <c r="W126" s="33">
        <f t="shared" si="53"/>
        <v>0</v>
      </c>
      <c r="X126" s="33">
        <v>0</v>
      </c>
      <c r="Y126" s="25">
        <v>0</v>
      </c>
      <c r="Z126" s="26">
        <f t="shared" si="54"/>
        <v>0</v>
      </c>
      <c r="AA126" s="33">
        <f t="shared" si="55"/>
        <v>0</v>
      </c>
      <c r="AB126" s="33">
        <v>0</v>
      </c>
      <c r="AC126" s="25">
        <v>0</v>
      </c>
      <c r="AD126" s="33">
        <f t="shared" si="56"/>
        <v>0</v>
      </c>
      <c r="AE126" s="33">
        <v>0</v>
      </c>
      <c r="AF126" s="25">
        <v>0</v>
      </c>
      <c r="AG126" s="33">
        <f t="shared" si="57"/>
        <v>0</v>
      </c>
      <c r="AH126" s="33">
        <v>0</v>
      </c>
      <c r="AI126" s="25">
        <v>0</v>
      </c>
      <c r="AJ126" s="33">
        <f t="shared" si="58"/>
        <v>0</v>
      </c>
      <c r="AK126" s="33">
        <v>0</v>
      </c>
      <c r="AL126" s="25">
        <v>0</v>
      </c>
      <c r="AM126" s="33">
        <f t="shared" si="59"/>
        <v>0</v>
      </c>
      <c r="AN126" s="33">
        <v>0</v>
      </c>
      <c r="AO126" s="25">
        <v>0</v>
      </c>
    </row>
    <row r="127" ht="20.1" customHeight="true" spans="1:41">
      <c r="A127" s="13" t="s">
        <v>242</v>
      </c>
      <c r="B127" s="13" t="s">
        <v>92</v>
      </c>
      <c r="C127" s="13" t="s">
        <v>150</v>
      </c>
      <c r="D127" s="13" t="s">
        <v>245</v>
      </c>
      <c r="E127" s="33">
        <f t="shared" si="45"/>
        <v>26.12</v>
      </c>
      <c r="F127" s="33">
        <f t="shared" si="46"/>
        <v>26.12</v>
      </c>
      <c r="G127" s="33">
        <f t="shared" si="47"/>
        <v>26.12</v>
      </c>
      <c r="H127" s="33">
        <v>26.12</v>
      </c>
      <c r="I127" s="25">
        <v>0</v>
      </c>
      <c r="J127" s="33">
        <f t="shared" si="48"/>
        <v>0</v>
      </c>
      <c r="K127" s="33">
        <v>0</v>
      </c>
      <c r="L127" s="25">
        <v>0</v>
      </c>
      <c r="M127" s="33">
        <f t="shared" si="49"/>
        <v>0</v>
      </c>
      <c r="N127" s="33">
        <v>0</v>
      </c>
      <c r="O127" s="25">
        <v>0</v>
      </c>
      <c r="P127" s="26">
        <f t="shared" si="50"/>
        <v>0</v>
      </c>
      <c r="Q127" s="33">
        <f t="shared" si="51"/>
        <v>0</v>
      </c>
      <c r="R127" s="33">
        <v>0</v>
      </c>
      <c r="S127" s="25">
        <v>0</v>
      </c>
      <c r="T127" s="33">
        <f t="shared" si="52"/>
        <v>0</v>
      </c>
      <c r="U127" s="33">
        <v>0</v>
      </c>
      <c r="V127" s="33">
        <v>0</v>
      </c>
      <c r="W127" s="33">
        <f t="shared" si="53"/>
        <v>0</v>
      </c>
      <c r="X127" s="33">
        <v>0</v>
      </c>
      <c r="Y127" s="25">
        <v>0</v>
      </c>
      <c r="Z127" s="26">
        <f t="shared" si="54"/>
        <v>0</v>
      </c>
      <c r="AA127" s="33">
        <f t="shared" si="55"/>
        <v>0</v>
      </c>
      <c r="AB127" s="33">
        <v>0</v>
      </c>
      <c r="AC127" s="25">
        <v>0</v>
      </c>
      <c r="AD127" s="33">
        <f t="shared" si="56"/>
        <v>0</v>
      </c>
      <c r="AE127" s="33">
        <v>0</v>
      </c>
      <c r="AF127" s="25">
        <v>0</v>
      </c>
      <c r="AG127" s="33">
        <f t="shared" si="57"/>
        <v>0</v>
      </c>
      <c r="AH127" s="33">
        <v>0</v>
      </c>
      <c r="AI127" s="25">
        <v>0</v>
      </c>
      <c r="AJ127" s="33">
        <f t="shared" si="58"/>
        <v>0</v>
      </c>
      <c r="AK127" s="33">
        <v>0</v>
      </c>
      <c r="AL127" s="25">
        <v>0</v>
      </c>
      <c r="AM127" s="33">
        <f t="shared" si="59"/>
        <v>0</v>
      </c>
      <c r="AN127" s="33">
        <v>0</v>
      </c>
      <c r="AO127" s="25">
        <v>0</v>
      </c>
    </row>
  </sheetData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true"/>
  <pageMargins left="0.590277777777778" right="0.590277777777778" top="0.590277777777778" bottom="0.590277777777778" header="0.590277777777778" footer="0.39375"/>
  <pageSetup paperSize="9" scale="32" fitToHeight="100" orientation="landscape" errors="blank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04"/>
  <sheetViews>
    <sheetView showGridLines="0" showZeros="0" topLeftCell="A6" workbookViewId="0">
      <selection activeCell="I11" sqref="I11"/>
    </sheetView>
  </sheetViews>
  <sheetFormatPr defaultColWidth="9" defaultRowHeight="15.75"/>
  <cols>
    <col min="1" max="1" width="4.72" customWidth="true"/>
    <col min="2" max="3" width="3.57333333333333" customWidth="true"/>
    <col min="4" max="4" width="9" customWidth="true"/>
    <col min="5" max="5" width="46.4266666666667" customWidth="true"/>
    <col min="6" max="6" width="14.86" customWidth="true"/>
    <col min="7" max="16" width="11.7133333333333" customWidth="true"/>
  </cols>
  <sheetData>
    <row r="1" ht="20.1" customHeight="true" spans="1:16">
      <c r="A1" s="1"/>
      <c r="B1" s="2"/>
      <c r="C1" s="2"/>
      <c r="D1" s="2"/>
      <c r="E1" s="2"/>
      <c r="P1" s="15" t="s">
        <v>251</v>
      </c>
    </row>
    <row r="2" ht="20.1" customHeight="true" spans="1:16">
      <c r="A2" s="3" t="s">
        <v>252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1" customHeight="true" spans="1:16">
      <c r="A3" s="48" t="s">
        <v>2</v>
      </c>
      <c r="B3" s="48"/>
      <c r="C3" s="48"/>
      <c r="D3" s="48"/>
      <c r="E3" s="48"/>
      <c r="G3" s="64"/>
      <c r="P3" s="69" t="s">
        <v>3</v>
      </c>
    </row>
    <row r="4" ht="20.1" customHeight="true" spans="1:16">
      <c r="A4" s="60" t="s">
        <v>56</v>
      </c>
      <c r="B4" s="61"/>
      <c r="C4" s="61"/>
      <c r="D4" s="62"/>
      <c r="E4" s="65"/>
      <c r="F4" s="29" t="s">
        <v>206</v>
      </c>
      <c r="G4" s="66" t="s">
        <v>253</v>
      </c>
      <c r="H4" s="66" t="s">
        <v>254</v>
      </c>
      <c r="I4" s="66" t="s">
        <v>255</v>
      </c>
      <c r="J4" s="66" t="s">
        <v>256</v>
      </c>
      <c r="K4" s="66" t="s">
        <v>257</v>
      </c>
      <c r="L4" s="66" t="s">
        <v>258</v>
      </c>
      <c r="M4" s="66" t="s">
        <v>259</v>
      </c>
      <c r="N4" s="66" t="s">
        <v>260</v>
      </c>
      <c r="O4" s="66" t="s">
        <v>261</v>
      </c>
      <c r="P4" s="66" t="s">
        <v>262</v>
      </c>
    </row>
    <row r="5" ht="20.1" customHeight="true" spans="1:16">
      <c r="A5" s="5" t="s">
        <v>67</v>
      </c>
      <c r="B5" s="6"/>
      <c r="C5" s="7"/>
      <c r="D5" s="63" t="s">
        <v>68</v>
      </c>
      <c r="E5" s="29" t="s">
        <v>69</v>
      </c>
      <c r="F5" s="29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ht="30.75" customHeight="true" spans="1:16">
      <c r="A6" s="10" t="s">
        <v>77</v>
      </c>
      <c r="B6" s="9" t="s">
        <v>78</v>
      </c>
      <c r="C6" s="11" t="s">
        <v>79</v>
      </c>
      <c r="D6" s="22"/>
      <c r="E6" s="22"/>
      <c r="F6" s="29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ht="20.1" customHeight="true" spans="1:16">
      <c r="A7" s="32" t="s">
        <v>36</v>
      </c>
      <c r="B7" s="32" t="s">
        <v>36</v>
      </c>
      <c r="C7" s="32" t="s">
        <v>36</v>
      </c>
      <c r="D7" s="32" t="s">
        <v>36</v>
      </c>
      <c r="E7" s="32" t="s">
        <v>57</v>
      </c>
      <c r="F7" s="68">
        <f t="shared" ref="F7:F35" si="0">SUM(G7:P7)</f>
        <v>110301.34</v>
      </c>
      <c r="G7" s="68">
        <v>25645.96</v>
      </c>
      <c r="H7" s="68">
        <v>55455.29</v>
      </c>
      <c r="I7" s="68">
        <v>501.14</v>
      </c>
      <c r="J7" s="68">
        <v>0</v>
      </c>
      <c r="K7" s="68">
        <v>8170.6</v>
      </c>
      <c r="L7" s="68">
        <v>20528.35</v>
      </c>
      <c r="M7" s="68">
        <v>0</v>
      </c>
      <c r="N7" s="68">
        <v>0</v>
      </c>
      <c r="O7" s="68">
        <v>0</v>
      </c>
      <c r="P7" s="70">
        <v>0</v>
      </c>
    </row>
    <row r="8" ht="20.1" customHeight="true" spans="1:16">
      <c r="A8" s="32" t="s">
        <v>36</v>
      </c>
      <c r="B8" s="32" t="s">
        <v>36</v>
      </c>
      <c r="C8" s="32" t="s">
        <v>36</v>
      </c>
      <c r="D8" s="32" t="s">
        <v>36</v>
      </c>
      <c r="E8" s="32" t="s">
        <v>80</v>
      </c>
      <c r="F8" s="68">
        <f t="shared" si="0"/>
        <v>108122.09</v>
      </c>
      <c r="G8" s="68">
        <v>23851.18</v>
      </c>
      <c r="H8" s="68">
        <v>55097.03</v>
      </c>
      <c r="I8" s="68">
        <v>474.93</v>
      </c>
      <c r="J8" s="68">
        <v>0</v>
      </c>
      <c r="K8" s="68">
        <v>8170.6</v>
      </c>
      <c r="L8" s="68">
        <v>20528.35</v>
      </c>
      <c r="M8" s="68">
        <v>0</v>
      </c>
      <c r="N8" s="68">
        <v>0</v>
      </c>
      <c r="O8" s="68">
        <v>0</v>
      </c>
      <c r="P8" s="70">
        <v>0</v>
      </c>
    </row>
    <row r="9" ht="20.1" customHeight="true" spans="1:16">
      <c r="A9" s="32" t="s">
        <v>36</v>
      </c>
      <c r="B9" s="32" t="s">
        <v>36</v>
      </c>
      <c r="C9" s="32" t="s">
        <v>36</v>
      </c>
      <c r="D9" s="32" t="s">
        <v>36</v>
      </c>
      <c r="E9" s="32" t="s">
        <v>81</v>
      </c>
      <c r="F9" s="68">
        <f t="shared" si="0"/>
        <v>95022.7</v>
      </c>
      <c r="G9" s="68">
        <v>20601.29</v>
      </c>
      <c r="H9" s="68">
        <v>50866.8</v>
      </c>
      <c r="I9" s="68">
        <v>474.66</v>
      </c>
      <c r="J9" s="68">
        <v>0</v>
      </c>
      <c r="K9" s="68">
        <v>8170.6</v>
      </c>
      <c r="L9" s="68">
        <v>14909.35</v>
      </c>
      <c r="M9" s="68">
        <v>0</v>
      </c>
      <c r="N9" s="68">
        <v>0</v>
      </c>
      <c r="O9" s="68">
        <v>0</v>
      </c>
      <c r="P9" s="70">
        <v>0</v>
      </c>
    </row>
    <row r="10" ht="20.1" customHeight="true" spans="1:16">
      <c r="A10" s="32" t="s">
        <v>82</v>
      </c>
      <c r="B10" s="32" t="s">
        <v>83</v>
      </c>
      <c r="C10" s="32" t="s">
        <v>84</v>
      </c>
      <c r="D10" s="32" t="s">
        <v>85</v>
      </c>
      <c r="E10" s="32" t="s">
        <v>86</v>
      </c>
      <c r="F10" s="68">
        <f t="shared" si="0"/>
        <v>23729.56</v>
      </c>
      <c r="G10" s="68">
        <v>13664.65</v>
      </c>
      <c r="H10" s="68">
        <v>10062.71</v>
      </c>
      <c r="I10" s="68">
        <v>2.2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70">
        <v>0</v>
      </c>
    </row>
    <row r="11" ht="20.1" customHeight="true" spans="1:16">
      <c r="A11" s="32" t="s">
        <v>82</v>
      </c>
      <c r="B11" s="32" t="s">
        <v>83</v>
      </c>
      <c r="C11" s="32" t="s">
        <v>83</v>
      </c>
      <c r="D11" s="32" t="s">
        <v>85</v>
      </c>
      <c r="E11" s="32" t="s">
        <v>87</v>
      </c>
      <c r="F11" s="68">
        <f t="shared" si="0"/>
        <v>37715.75</v>
      </c>
      <c r="G11" s="68">
        <v>0</v>
      </c>
      <c r="H11" s="68">
        <v>26258.89</v>
      </c>
      <c r="I11" s="68">
        <v>0</v>
      </c>
      <c r="J11" s="68">
        <v>0</v>
      </c>
      <c r="K11" s="68">
        <v>7979.6</v>
      </c>
      <c r="L11" s="68">
        <v>3477.26</v>
      </c>
      <c r="M11" s="68">
        <v>0</v>
      </c>
      <c r="N11" s="68">
        <v>0</v>
      </c>
      <c r="O11" s="68">
        <v>0</v>
      </c>
      <c r="P11" s="70">
        <v>0</v>
      </c>
    </row>
    <row r="12" ht="20.1" customHeight="true" spans="1:16">
      <c r="A12" s="32" t="s">
        <v>82</v>
      </c>
      <c r="B12" s="32" t="s">
        <v>83</v>
      </c>
      <c r="C12" s="32" t="s">
        <v>88</v>
      </c>
      <c r="D12" s="32" t="s">
        <v>85</v>
      </c>
      <c r="E12" s="32" t="s">
        <v>89</v>
      </c>
      <c r="F12" s="68">
        <f t="shared" si="0"/>
        <v>7833.81</v>
      </c>
      <c r="G12" s="68">
        <v>0</v>
      </c>
      <c r="H12" s="68">
        <v>5231.02</v>
      </c>
      <c r="I12" s="68">
        <v>0</v>
      </c>
      <c r="J12" s="68">
        <v>0</v>
      </c>
      <c r="K12" s="68">
        <v>0</v>
      </c>
      <c r="L12" s="68">
        <v>2602.79</v>
      </c>
      <c r="M12" s="68">
        <v>0</v>
      </c>
      <c r="N12" s="68">
        <v>0</v>
      </c>
      <c r="O12" s="68">
        <v>0</v>
      </c>
      <c r="P12" s="70">
        <v>0</v>
      </c>
    </row>
    <row r="13" ht="20.1" customHeight="true" spans="1:16">
      <c r="A13" s="32" t="s">
        <v>82</v>
      </c>
      <c r="B13" s="32" t="s">
        <v>83</v>
      </c>
      <c r="C13" s="32" t="s">
        <v>90</v>
      </c>
      <c r="D13" s="32" t="s">
        <v>85</v>
      </c>
      <c r="E13" s="32" t="s">
        <v>91</v>
      </c>
      <c r="F13" s="68">
        <f t="shared" si="0"/>
        <v>130</v>
      </c>
      <c r="G13" s="68">
        <v>0</v>
      </c>
      <c r="H13" s="68">
        <v>130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70">
        <v>0</v>
      </c>
    </row>
    <row r="14" ht="20.1" customHeight="true" spans="1:16">
      <c r="A14" s="32" t="s">
        <v>82</v>
      </c>
      <c r="B14" s="32" t="s">
        <v>83</v>
      </c>
      <c r="C14" s="32" t="s">
        <v>92</v>
      </c>
      <c r="D14" s="32" t="s">
        <v>85</v>
      </c>
      <c r="E14" s="32" t="s">
        <v>93</v>
      </c>
      <c r="F14" s="68">
        <f t="shared" si="0"/>
        <v>191</v>
      </c>
      <c r="G14" s="68">
        <v>0</v>
      </c>
      <c r="H14" s="68">
        <v>0</v>
      </c>
      <c r="I14" s="68">
        <v>0</v>
      </c>
      <c r="J14" s="68">
        <v>0</v>
      </c>
      <c r="K14" s="68">
        <v>191</v>
      </c>
      <c r="L14" s="68">
        <v>0</v>
      </c>
      <c r="M14" s="68">
        <v>0</v>
      </c>
      <c r="N14" s="68">
        <v>0</v>
      </c>
      <c r="O14" s="68">
        <v>0</v>
      </c>
      <c r="P14" s="70">
        <v>0</v>
      </c>
    </row>
    <row r="15" ht="20.1" customHeight="true" spans="1:16">
      <c r="A15" s="32" t="s">
        <v>82</v>
      </c>
      <c r="B15" s="32" t="s">
        <v>92</v>
      </c>
      <c r="C15" s="32" t="s">
        <v>83</v>
      </c>
      <c r="D15" s="32" t="s">
        <v>85</v>
      </c>
      <c r="E15" s="32" t="s">
        <v>94</v>
      </c>
      <c r="F15" s="68">
        <f t="shared" si="0"/>
        <v>20</v>
      </c>
      <c r="G15" s="68">
        <v>0</v>
      </c>
      <c r="H15" s="68">
        <v>20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70">
        <v>0</v>
      </c>
    </row>
    <row r="16" ht="20.1" customHeight="true" spans="1:16">
      <c r="A16" s="32" t="s">
        <v>95</v>
      </c>
      <c r="B16" s="32" t="s">
        <v>96</v>
      </c>
      <c r="C16" s="32" t="s">
        <v>97</v>
      </c>
      <c r="D16" s="32" t="s">
        <v>85</v>
      </c>
      <c r="E16" s="32" t="s">
        <v>98</v>
      </c>
      <c r="F16" s="68">
        <f t="shared" si="0"/>
        <v>16.3</v>
      </c>
      <c r="G16" s="68">
        <v>0</v>
      </c>
      <c r="H16" s="68">
        <v>16.3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70">
        <v>0</v>
      </c>
    </row>
    <row r="17" ht="20.1" customHeight="true" spans="1:16">
      <c r="A17" s="32" t="s">
        <v>99</v>
      </c>
      <c r="B17" s="32" t="s">
        <v>97</v>
      </c>
      <c r="C17" s="32" t="s">
        <v>92</v>
      </c>
      <c r="D17" s="32" t="s">
        <v>85</v>
      </c>
      <c r="E17" s="32" t="s">
        <v>100</v>
      </c>
      <c r="F17" s="68">
        <f t="shared" si="0"/>
        <v>200</v>
      </c>
      <c r="G17" s="68">
        <v>0</v>
      </c>
      <c r="H17" s="68">
        <v>175</v>
      </c>
      <c r="I17" s="68">
        <v>0</v>
      </c>
      <c r="J17" s="68">
        <v>0</v>
      </c>
      <c r="K17" s="68">
        <v>0</v>
      </c>
      <c r="L17" s="68">
        <v>25</v>
      </c>
      <c r="M17" s="68">
        <v>0</v>
      </c>
      <c r="N17" s="68">
        <v>0</v>
      </c>
      <c r="O17" s="68">
        <v>0</v>
      </c>
      <c r="P17" s="70">
        <v>0</v>
      </c>
    </row>
    <row r="18" ht="20.1" customHeight="true" spans="1:16">
      <c r="A18" s="32" t="s">
        <v>101</v>
      </c>
      <c r="B18" s="32" t="s">
        <v>102</v>
      </c>
      <c r="C18" s="32" t="s">
        <v>84</v>
      </c>
      <c r="D18" s="32" t="s">
        <v>85</v>
      </c>
      <c r="E18" s="32" t="s">
        <v>103</v>
      </c>
      <c r="F18" s="68">
        <f t="shared" si="0"/>
        <v>502.13</v>
      </c>
      <c r="G18" s="68">
        <v>0</v>
      </c>
      <c r="H18" s="68">
        <v>43.72</v>
      </c>
      <c r="I18" s="68">
        <v>458.41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70">
        <v>0</v>
      </c>
    </row>
    <row r="19" ht="20.1" customHeight="true" spans="1:16">
      <c r="A19" s="32" t="s">
        <v>101</v>
      </c>
      <c r="B19" s="32" t="s">
        <v>102</v>
      </c>
      <c r="C19" s="32" t="s">
        <v>102</v>
      </c>
      <c r="D19" s="32" t="s">
        <v>85</v>
      </c>
      <c r="E19" s="32" t="s">
        <v>104</v>
      </c>
      <c r="F19" s="68">
        <f t="shared" si="0"/>
        <v>1860.06</v>
      </c>
      <c r="G19" s="68">
        <v>1860.06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70">
        <v>0</v>
      </c>
    </row>
    <row r="20" ht="20.1" customHeight="true" spans="1:16">
      <c r="A20" s="32" t="s">
        <v>101</v>
      </c>
      <c r="B20" s="32" t="s">
        <v>105</v>
      </c>
      <c r="C20" s="32" t="s">
        <v>102</v>
      </c>
      <c r="D20" s="32" t="s">
        <v>85</v>
      </c>
      <c r="E20" s="32" t="s">
        <v>106</v>
      </c>
      <c r="F20" s="68">
        <f t="shared" si="0"/>
        <v>728</v>
      </c>
      <c r="G20" s="68">
        <v>0</v>
      </c>
      <c r="H20" s="68">
        <v>728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70">
        <v>0</v>
      </c>
    </row>
    <row r="21" ht="20.1" customHeight="true" spans="1:16">
      <c r="A21" s="32" t="s">
        <v>101</v>
      </c>
      <c r="B21" s="32" t="s">
        <v>92</v>
      </c>
      <c r="C21" s="32" t="s">
        <v>92</v>
      </c>
      <c r="D21" s="32" t="s">
        <v>85</v>
      </c>
      <c r="E21" s="32" t="s">
        <v>107</v>
      </c>
      <c r="F21" s="68">
        <f t="shared" si="0"/>
        <v>14.05</v>
      </c>
      <c r="G21" s="68">
        <v>0</v>
      </c>
      <c r="H21" s="68">
        <v>0</v>
      </c>
      <c r="I21" s="68">
        <v>14.05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70">
        <v>0</v>
      </c>
    </row>
    <row r="22" ht="20.1" customHeight="true" spans="1:16">
      <c r="A22" s="32" t="s">
        <v>108</v>
      </c>
      <c r="B22" s="32" t="s">
        <v>109</v>
      </c>
      <c r="C22" s="32" t="s">
        <v>105</v>
      </c>
      <c r="D22" s="32" t="s">
        <v>85</v>
      </c>
      <c r="E22" s="32" t="s">
        <v>110</v>
      </c>
      <c r="F22" s="68">
        <f t="shared" si="0"/>
        <v>204</v>
      </c>
      <c r="G22" s="68">
        <v>0</v>
      </c>
      <c r="H22" s="68">
        <v>119.81</v>
      </c>
      <c r="I22" s="68">
        <v>0</v>
      </c>
      <c r="J22" s="68">
        <v>0</v>
      </c>
      <c r="K22" s="68">
        <v>0</v>
      </c>
      <c r="L22" s="68">
        <v>84.19</v>
      </c>
      <c r="M22" s="68">
        <v>0</v>
      </c>
      <c r="N22" s="68">
        <v>0</v>
      </c>
      <c r="O22" s="68">
        <v>0</v>
      </c>
      <c r="P22" s="70">
        <v>0</v>
      </c>
    </row>
    <row r="23" ht="20.1" customHeight="true" spans="1:16">
      <c r="A23" s="32" t="s">
        <v>108</v>
      </c>
      <c r="B23" s="32" t="s">
        <v>111</v>
      </c>
      <c r="C23" s="32" t="s">
        <v>84</v>
      </c>
      <c r="D23" s="32" t="s">
        <v>85</v>
      </c>
      <c r="E23" s="32" t="s">
        <v>112</v>
      </c>
      <c r="F23" s="68">
        <f t="shared" si="0"/>
        <v>1598.64</v>
      </c>
      <c r="G23" s="68">
        <v>1598.64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70">
        <v>0</v>
      </c>
    </row>
    <row r="24" ht="20.1" customHeight="true" spans="1:16">
      <c r="A24" s="32" t="s">
        <v>108</v>
      </c>
      <c r="B24" s="32" t="s">
        <v>111</v>
      </c>
      <c r="C24" s="32" t="s">
        <v>97</v>
      </c>
      <c r="D24" s="32" t="s">
        <v>85</v>
      </c>
      <c r="E24" s="32" t="s">
        <v>113</v>
      </c>
      <c r="F24" s="68">
        <f t="shared" si="0"/>
        <v>328.62</v>
      </c>
      <c r="G24" s="68">
        <v>328.62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70">
        <v>0</v>
      </c>
    </row>
    <row r="25" ht="20.1" customHeight="true" spans="1:16">
      <c r="A25" s="32" t="s">
        <v>116</v>
      </c>
      <c r="B25" s="32" t="s">
        <v>83</v>
      </c>
      <c r="C25" s="32" t="s">
        <v>84</v>
      </c>
      <c r="D25" s="32" t="s">
        <v>85</v>
      </c>
      <c r="E25" s="32" t="s">
        <v>117</v>
      </c>
      <c r="F25" s="68">
        <f t="shared" si="0"/>
        <v>1848.29</v>
      </c>
      <c r="G25" s="68">
        <v>1848.29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70">
        <v>0</v>
      </c>
    </row>
    <row r="26" ht="20.1" customHeight="true" spans="1:16">
      <c r="A26" s="32" t="s">
        <v>116</v>
      </c>
      <c r="B26" s="32" t="s">
        <v>83</v>
      </c>
      <c r="C26" s="32" t="s">
        <v>97</v>
      </c>
      <c r="D26" s="32" t="s">
        <v>85</v>
      </c>
      <c r="E26" s="32" t="s">
        <v>118</v>
      </c>
      <c r="F26" s="68">
        <f t="shared" si="0"/>
        <v>1301.03</v>
      </c>
      <c r="G26" s="68">
        <v>1301.03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70">
        <v>0</v>
      </c>
    </row>
    <row r="27" ht="20.1" customHeight="true" spans="1:16">
      <c r="A27" s="32" t="s">
        <v>36</v>
      </c>
      <c r="B27" s="32" t="s">
        <v>36</v>
      </c>
      <c r="C27" s="32" t="s">
        <v>36</v>
      </c>
      <c r="D27" s="32" t="s">
        <v>36</v>
      </c>
      <c r="E27" s="32" t="s">
        <v>119</v>
      </c>
      <c r="F27" s="68">
        <f t="shared" si="0"/>
        <v>8399.51</v>
      </c>
      <c r="G27" s="68">
        <v>3203.17</v>
      </c>
      <c r="H27" s="68">
        <v>2100.07</v>
      </c>
      <c r="I27" s="68">
        <v>0.27</v>
      </c>
      <c r="J27" s="68">
        <v>0</v>
      </c>
      <c r="K27" s="68">
        <v>0</v>
      </c>
      <c r="L27" s="68">
        <v>3096</v>
      </c>
      <c r="M27" s="68">
        <v>0</v>
      </c>
      <c r="N27" s="68">
        <v>0</v>
      </c>
      <c r="O27" s="68">
        <v>0</v>
      </c>
      <c r="P27" s="70">
        <v>0</v>
      </c>
    </row>
    <row r="28" ht="20.1" customHeight="true" spans="1:16">
      <c r="A28" s="32" t="s">
        <v>82</v>
      </c>
      <c r="B28" s="32" t="s">
        <v>83</v>
      </c>
      <c r="C28" s="32" t="s">
        <v>84</v>
      </c>
      <c r="D28" s="32" t="s">
        <v>120</v>
      </c>
      <c r="E28" s="32" t="s">
        <v>86</v>
      </c>
      <c r="F28" s="68">
        <f t="shared" si="0"/>
        <v>3244.21</v>
      </c>
      <c r="G28" s="68">
        <v>2164.44</v>
      </c>
      <c r="H28" s="68">
        <v>1079.5</v>
      </c>
      <c r="I28" s="68">
        <v>0.27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70">
        <v>0</v>
      </c>
    </row>
    <row r="29" ht="20.1" customHeight="true" spans="1:16">
      <c r="A29" s="32" t="s">
        <v>82</v>
      </c>
      <c r="B29" s="32" t="s">
        <v>83</v>
      </c>
      <c r="C29" s="32" t="s">
        <v>83</v>
      </c>
      <c r="D29" s="32" t="s">
        <v>120</v>
      </c>
      <c r="E29" s="32" t="s">
        <v>87</v>
      </c>
      <c r="F29" s="68">
        <f t="shared" si="0"/>
        <v>3422.05</v>
      </c>
      <c r="G29" s="68">
        <v>0</v>
      </c>
      <c r="H29" s="68">
        <v>975.56</v>
      </c>
      <c r="I29" s="68">
        <v>0</v>
      </c>
      <c r="J29" s="68">
        <v>0</v>
      </c>
      <c r="K29" s="68">
        <v>0</v>
      </c>
      <c r="L29" s="68">
        <v>2446.49</v>
      </c>
      <c r="M29" s="68">
        <v>0</v>
      </c>
      <c r="N29" s="68">
        <v>0</v>
      </c>
      <c r="O29" s="68">
        <v>0</v>
      </c>
      <c r="P29" s="70">
        <v>0</v>
      </c>
    </row>
    <row r="30" ht="20.1" customHeight="true" spans="1:16">
      <c r="A30" s="32" t="s">
        <v>95</v>
      </c>
      <c r="B30" s="32" t="s">
        <v>96</v>
      </c>
      <c r="C30" s="32" t="s">
        <v>97</v>
      </c>
      <c r="D30" s="32" t="s">
        <v>120</v>
      </c>
      <c r="E30" s="32" t="s">
        <v>98</v>
      </c>
      <c r="F30" s="68">
        <f t="shared" si="0"/>
        <v>1.9</v>
      </c>
      <c r="G30" s="68">
        <v>0</v>
      </c>
      <c r="H30" s="68">
        <v>1.9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70">
        <v>0</v>
      </c>
    </row>
    <row r="31" ht="20.1" customHeight="true" spans="1:16">
      <c r="A31" s="32" t="s">
        <v>101</v>
      </c>
      <c r="B31" s="32" t="s">
        <v>102</v>
      </c>
      <c r="C31" s="32" t="s">
        <v>102</v>
      </c>
      <c r="D31" s="32" t="s">
        <v>120</v>
      </c>
      <c r="E31" s="32" t="s">
        <v>104</v>
      </c>
      <c r="F31" s="68">
        <f t="shared" si="0"/>
        <v>290.91</v>
      </c>
      <c r="G31" s="68">
        <v>290.91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70">
        <v>0</v>
      </c>
    </row>
    <row r="32" ht="20.1" customHeight="true" spans="1:16">
      <c r="A32" s="32" t="s">
        <v>108</v>
      </c>
      <c r="B32" s="32" t="s">
        <v>111</v>
      </c>
      <c r="C32" s="32" t="s">
        <v>84</v>
      </c>
      <c r="D32" s="32" t="s">
        <v>120</v>
      </c>
      <c r="E32" s="32" t="s">
        <v>112</v>
      </c>
      <c r="F32" s="68">
        <f t="shared" si="0"/>
        <v>249.75</v>
      </c>
      <c r="G32" s="68">
        <v>249.75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70">
        <v>0</v>
      </c>
    </row>
    <row r="33" ht="20.1" customHeight="true" spans="1:16">
      <c r="A33" s="32" t="s">
        <v>108</v>
      </c>
      <c r="B33" s="32" t="s">
        <v>111</v>
      </c>
      <c r="C33" s="32" t="s">
        <v>97</v>
      </c>
      <c r="D33" s="32" t="s">
        <v>120</v>
      </c>
      <c r="E33" s="32" t="s">
        <v>113</v>
      </c>
      <c r="F33" s="68">
        <f t="shared" si="0"/>
        <v>41.22</v>
      </c>
      <c r="G33" s="68">
        <v>41.22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70">
        <v>0</v>
      </c>
    </row>
    <row r="34" ht="20.1" customHeight="true" spans="1:16">
      <c r="A34" s="32" t="s">
        <v>116</v>
      </c>
      <c r="B34" s="32" t="s">
        <v>83</v>
      </c>
      <c r="C34" s="32" t="s">
        <v>84</v>
      </c>
      <c r="D34" s="32" t="s">
        <v>120</v>
      </c>
      <c r="E34" s="32" t="s">
        <v>117</v>
      </c>
      <c r="F34" s="68">
        <f t="shared" si="0"/>
        <v>282</v>
      </c>
      <c r="G34" s="68">
        <v>282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70">
        <v>0</v>
      </c>
    </row>
    <row r="35" ht="20.1" customHeight="true" spans="1:16">
      <c r="A35" s="32" t="s">
        <v>116</v>
      </c>
      <c r="B35" s="32" t="s">
        <v>83</v>
      </c>
      <c r="C35" s="32" t="s">
        <v>97</v>
      </c>
      <c r="D35" s="32" t="s">
        <v>120</v>
      </c>
      <c r="E35" s="32" t="s">
        <v>118</v>
      </c>
      <c r="F35" s="68">
        <f t="shared" si="0"/>
        <v>174.85</v>
      </c>
      <c r="G35" s="68">
        <v>174.85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70">
        <v>0</v>
      </c>
    </row>
    <row r="36" ht="20.1" customHeight="true" spans="1:16">
      <c r="A36" s="32" t="s">
        <v>36</v>
      </c>
      <c r="B36" s="32" t="s">
        <v>36</v>
      </c>
      <c r="C36" s="32" t="s">
        <v>36</v>
      </c>
      <c r="D36" s="32" t="s">
        <v>36</v>
      </c>
      <c r="E36" s="32" t="s">
        <v>121</v>
      </c>
      <c r="F36" s="68">
        <f t="shared" ref="F36:F66" si="1">SUM(G36:P36)</f>
        <v>3328</v>
      </c>
      <c r="G36" s="68">
        <v>0</v>
      </c>
      <c r="H36" s="68">
        <v>805</v>
      </c>
      <c r="I36" s="68">
        <v>0</v>
      </c>
      <c r="J36" s="68">
        <v>0</v>
      </c>
      <c r="K36" s="68">
        <v>0</v>
      </c>
      <c r="L36" s="68">
        <v>2523</v>
      </c>
      <c r="M36" s="68">
        <v>0</v>
      </c>
      <c r="N36" s="68">
        <v>0</v>
      </c>
      <c r="O36" s="68">
        <v>0</v>
      </c>
      <c r="P36" s="70">
        <v>0</v>
      </c>
    </row>
    <row r="37" ht="20.1" customHeight="true" spans="1:16">
      <c r="A37" s="32" t="s">
        <v>82</v>
      </c>
      <c r="B37" s="32" t="s">
        <v>83</v>
      </c>
      <c r="C37" s="32" t="s">
        <v>88</v>
      </c>
      <c r="D37" s="32" t="s">
        <v>122</v>
      </c>
      <c r="E37" s="32" t="s">
        <v>89</v>
      </c>
      <c r="F37" s="68">
        <f t="shared" si="1"/>
        <v>1939</v>
      </c>
      <c r="G37" s="68">
        <v>0</v>
      </c>
      <c r="H37" s="68">
        <v>60</v>
      </c>
      <c r="I37" s="68">
        <v>0</v>
      </c>
      <c r="J37" s="68">
        <v>0</v>
      </c>
      <c r="K37" s="68">
        <v>0</v>
      </c>
      <c r="L37" s="68">
        <v>1879</v>
      </c>
      <c r="M37" s="68">
        <v>0</v>
      </c>
      <c r="N37" s="68">
        <v>0</v>
      </c>
      <c r="O37" s="68">
        <v>0</v>
      </c>
      <c r="P37" s="70">
        <v>0</v>
      </c>
    </row>
    <row r="38" ht="20.1" customHeight="true" spans="1:16">
      <c r="A38" s="32" t="s">
        <v>82</v>
      </c>
      <c r="B38" s="32" t="s">
        <v>83</v>
      </c>
      <c r="C38" s="32" t="s">
        <v>123</v>
      </c>
      <c r="D38" s="32" t="s">
        <v>122</v>
      </c>
      <c r="E38" s="32" t="s">
        <v>124</v>
      </c>
      <c r="F38" s="68">
        <f t="shared" si="1"/>
        <v>35</v>
      </c>
      <c r="G38" s="68">
        <v>0</v>
      </c>
      <c r="H38" s="68">
        <v>35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70">
        <v>0</v>
      </c>
    </row>
    <row r="39" ht="20.1" customHeight="true" spans="1:16">
      <c r="A39" s="32" t="s">
        <v>82</v>
      </c>
      <c r="B39" s="32" t="s">
        <v>83</v>
      </c>
      <c r="C39" s="32" t="s">
        <v>92</v>
      </c>
      <c r="D39" s="32" t="s">
        <v>122</v>
      </c>
      <c r="E39" s="32" t="s">
        <v>93</v>
      </c>
      <c r="F39" s="68">
        <f t="shared" si="1"/>
        <v>893</v>
      </c>
      <c r="G39" s="68">
        <v>0</v>
      </c>
      <c r="H39" s="68">
        <v>710</v>
      </c>
      <c r="I39" s="68">
        <v>0</v>
      </c>
      <c r="J39" s="68">
        <v>0</v>
      </c>
      <c r="K39" s="68">
        <v>0</v>
      </c>
      <c r="L39" s="68">
        <v>183</v>
      </c>
      <c r="M39" s="68">
        <v>0</v>
      </c>
      <c r="N39" s="68">
        <v>0</v>
      </c>
      <c r="O39" s="68">
        <v>0</v>
      </c>
      <c r="P39" s="70">
        <v>0</v>
      </c>
    </row>
    <row r="40" ht="20.1" customHeight="true" spans="1:16">
      <c r="A40" s="32" t="s">
        <v>36</v>
      </c>
      <c r="B40" s="32" t="s">
        <v>36</v>
      </c>
      <c r="C40" s="32" t="s">
        <v>36</v>
      </c>
      <c r="D40" s="32" t="s">
        <v>36</v>
      </c>
      <c r="E40" s="32" t="s">
        <v>125</v>
      </c>
      <c r="F40" s="68">
        <f t="shared" si="1"/>
        <v>1371.88</v>
      </c>
      <c r="G40" s="68">
        <v>46.72</v>
      </c>
      <c r="H40" s="68">
        <v>1325.16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70">
        <v>0</v>
      </c>
    </row>
    <row r="41" ht="20.1" customHeight="true" spans="1:16">
      <c r="A41" s="32" t="s">
        <v>82</v>
      </c>
      <c r="B41" s="32" t="s">
        <v>83</v>
      </c>
      <c r="C41" s="32" t="s">
        <v>123</v>
      </c>
      <c r="D41" s="32" t="s">
        <v>126</v>
      </c>
      <c r="E41" s="32" t="s">
        <v>124</v>
      </c>
      <c r="F41" s="68">
        <f t="shared" si="1"/>
        <v>31.96</v>
      </c>
      <c r="G41" s="68">
        <v>29.8</v>
      </c>
      <c r="H41" s="68">
        <v>2.16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70">
        <v>0</v>
      </c>
    </row>
    <row r="42" ht="20.1" customHeight="true" spans="1:16">
      <c r="A42" s="32" t="s">
        <v>82</v>
      </c>
      <c r="B42" s="32" t="s">
        <v>83</v>
      </c>
      <c r="C42" s="32" t="s">
        <v>92</v>
      </c>
      <c r="D42" s="32" t="s">
        <v>126</v>
      </c>
      <c r="E42" s="32" t="s">
        <v>93</v>
      </c>
      <c r="F42" s="68">
        <f t="shared" si="1"/>
        <v>1323</v>
      </c>
      <c r="G42" s="68">
        <v>0</v>
      </c>
      <c r="H42" s="68">
        <v>1323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70">
        <v>0</v>
      </c>
    </row>
    <row r="43" ht="20.1" customHeight="true" spans="1:16">
      <c r="A43" s="32" t="s">
        <v>101</v>
      </c>
      <c r="B43" s="32" t="s">
        <v>102</v>
      </c>
      <c r="C43" s="32" t="s">
        <v>102</v>
      </c>
      <c r="D43" s="32" t="s">
        <v>126</v>
      </c>
      <c r="E43" s="32" t="s">
        <v>104</v>
      </c>
      <c r="F43" s="68">
        <f t="shared" si="1"/>
        <v>7.22</v>
      </c>
      <c r="G43" s="68">
        <v>7.22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70">
        <v>0</v>
      </c>
    </row>
    <row r="44" ht="20.1" customHeight="true" spans="1:16">
      <c r="A44" s="32" t="s">
        <v>101</v>
      </c>
      <c r="B44" s="32" t="s">
        <v>102</v>
      </c>
      <c r="C44" s="32" t="s">
        <v>127</v>
      </c>
      <c r="D44" s="32" t="s">
        <v>126</v>
      </c>
      <c r="E44" s="32" t="s">
        <v>128</v>
      </c>
      <c r="F44" s="68">
        <f t="shared" si="1"/>
        <v>2.1</v>
      </c>
      <c r="G44" s="68">
        <v>2.1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70">
        <v>0</v>
      </c>
    </row>
    <row r="45" ht="20.1" customHeight="true" spans="1:16">
      <c r="A45" s="32" t="s">
        <v>108</v>
      </c>
      <c r="B45" s="32" t="s">
        <v>111</v>
      </c>
      <c r="C45" s="32" t="s">
        <v>83</v>
      </c>
      <c r="D45" s="32" t="s">
        <v>126</v>
      </c>
      <c r="E45" s="32" t="s">
        <v>129</v>
      </c>
      <c r="F45" s="68">
        <f t="shared" si="1"/>
        <v>3.1</v>
      </c>
      <c r="G45" s="68">
        <v>3.1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70">
        <v>0</v>
      </c>
    </row>
    <row r="46" ht="20.1" customHeight="true" spans="1:16">
      <c r="A46" s="32" t="s">
        <v>116</v>
      </c>
      <c r="B46" s="32" t="s">
        <v>83</v>
      </c>
      <c r="C46" s="32" t="s">
        <v>84</v>
      </c>
      <c r="D46" s="32" t="s">
        <v>126</v>
      </c>
      <c r="E46" s="32" t="s">
        <v>117</v>
      </c>
      <c r="F46" s="68">
        <f t="shared" si="1"/>
        <v>4.5</v>
      </c>
      <c r="G46" s="68">
        <v>4.5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70">
        <v>0</v>
      </c>
    </row>
    <row r="47" ht="20.1" customHeight="true" spans="1:16">
      <c r="A47" s="32" t="s">
        <v>36</v>
      </c>
      <c r="B47" s="32" t="s">
        <v>36</v>
      </c>
      <c r="C47" s="32" t="s">
        <v>36</v>
      </c>
      <c r="D47" s="32" t="s">
        <v>36</v>
      </c>
      <c r="E47" s="32" t="s">
        <v>130</v>
      </c>
      <c r="F47" s="68">
        <f t="shared" si="1"/>
        <v>66.97</v>
      </c>
      <c r="G47" s="68">
        <v>42.49</v>
      </c>
      <c r="H47" s="68">
        <v>24.47</v>
      </c>
      <c r="I47" s="68">
        <v>0.01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70">
        <v>0</v>
      </c>
    </row>
    <row r="48" ht="20.1" customHeight="true" spans="1:16">
      <c r="A48" s="32" t="s">
        <v>36</v>
      </c>
      <c r="B48" s="32" t="s">
        <v>36</v>
      </c>
      <c r="C48" s="32" t="s">
        <v>36</v>
      </c>
      <c r="D48" s="32" t="s">
        <v>36</v>
      </c>
      <c r="E48" s="32" t="s">
        <v>131</v>
      </c>
      <c r="F48" s="68">
        <f t="shared" si="1"/>
        <v>66.97</v>
      </c>
      <c r="G48" s="68">
        <v>42.49</v>
      </c>
      <c r="H48" s="68">
        <v>24.47</v>
      </c>
      <c r="I48" s="68">
        <v>0.01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70">
        <v>0</v>
      </c>
    </row>
    <row r="49" ht="20.1" customHeight="true" spans="1:16">
      <c r="A49" s="32" t="s">
        <v>82</v>
      </c>
      <c r="B49" s="32" t="s">
        <v>83</v>
      </c>
      <c r="C49" s="32" t="s">
        <v>84</v>
      </c>
      <c r="D49" s="32" t="s">
        <v>132</v>
      </c>
      <c r="E49" s="32" t="s">
        <v>86</v>
      </c>
      <c r="F49" s="68">
        <f t="shared" si="1"/>
        <v>52.72</v>
      </c>
      <c r="G49" s="68">
        <v>28.54</v>
      </c>
      <c r="H49" s="68">
        <v>24.17</v>
      </c>
      <c r="I49" s="68">
        <v>0.01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70">
        <v>0</v>
      </c>
    </row>
    <row r="50" ht="20.1" customHeight="true" spans="1:16">
      <c r="A50" s="32" t="s">
        <v>95</v>
      </c>
      <c r="B50" s="32" t="s">
        <v>96</v>
      </c>
      <c r="C50" s="32" t="s">
        <v>97</v>
      </c>
      <c r="D50" s="32" t="s">
        <v>132</v>
      </c>
      <c r="E50" s="32" t="s">
        <v>98</v>
      </c>
      <c r="F50" s="68">
        <f t="shared" si="1"/>
        <v>0.3</v>
      </c>
      <c r="G50" s="68">
        <v>0</v>
      </c>
      <c r="H50" s="68">
        <v>0.3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70">
        <v>0</v>
      </c>
    </row>
    <row r="51" ht="20.1" customHeight="true" spans="1:16">
      <c r="A51" s="32" t="s">
        <v>101</v>
      </c>
      <c r="B51" s="32" t="s">
        <v>102</v>
      </c>
      <c r="C51" s="32" t="s">
        <v>102</v>
      </c>
      <c r="D51" s="32" t="s">
        <v>132</v>
      </c>
      <c r="E51" s="32" t="s">
        <v>104</v>
      </c>
      <c r="F51" s="68">
        <f t="shared" si="1"/>
        <v>4.09</v>
      </c>
      <c r="G51" s="68">
        <v>4.09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70">
        <v>0</v>
      </c>
    </row>
    <row r="52" ht="20.1" customHeight="true" spans="1:16">
      <c r="A52" s="32" t="s">
        <v>108</v>
      </c>
      <c r="B52" s="32" t="s">
        <v>111</v>
      </c>
      <c r="C52" s="32" t="s">
        <v>84</v>
      </c>
      <c r="D52" s="32" t="s">
        <v>132</v>
      </c>
      <c r="E52" s="32" t="s">
        <v>112</v>
      </c>
      <c r="F52" s="68">
        <f t="shared" si="1"/>
        <v>3.35</v>
      </c>
      <c r="G52" s="68">
        <v>3.35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70">
        <v>0</v>
      </c>
    </row>
    <row r="53" ht="20.1" customHeight="true" spans="1:16">
      <c r="A53" s="32" t="s">
        <v>108</v>
      </c>
      <c r="B53" s="32" t="s">
        <v>111</v>
      </c>
      <c r="C53" s="32" t="s">
        <v>97</v>
      </c>
      <c r="D53" s="32" t="s">
        <v>132</v>
      </c>
      <c r="E53" s="32" t="s">
        <v>113</v>
      </c>
      <c r="F53" s="68">
        <f t="shared" si="1"/>
        <v>0.37</v>
      </c>
      <c r="G53" s="68">
        <v>0.37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70">
        <v>0</v>
      </c>
    </row>
    <row r="54" ht="20.1" customHeight="true" spans="1:16">
      <c r="A54" s="32" t="s">
        <v>116</v>
      </c>
      <c r="B54" s="32" t="s">
        <v>83</v>
      </c>
      <c r="C54" s="32" t="s">
        <v>84</v>
      </c>
      <c r="D54" s="32" t="s">
        <v>132</v>
      </c>
      <c r="E54" s="32" t="s">
        <v>117</v>
      </c>
      <c r="F54" s="68">
        <f t="shared" si="1"/>
        <v>3.97</v>
      </c>
      <c r="G54" s="68">
        <v>3.97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70">
        <v>0</v>
      </c>
    </row>
    <row r="55" ht="20.1" customHeight="true" spans="1:16">
      <c r="A55" s="32" t="s">
        <v>116</v>
      </c>
      <c r="B55" s="32" t="s">
        <v>83</v>
      </c>
      <c r="C55" s="32" t="s">
        <v>97</v>
      </c>
      <c r="D55" s="32" t="s">
        <v>132</v>
      </c>
      <c r="E55" s="32" t="s">
        <v>118</v>
      </c>
      <c r="F55" s="68">
        <f t="shared" si="1"/>
        <v>2.17</v>
      </c>
      <c r="G55" s="68">
        <v>2.17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70">
        <v>0</v>
      </c>
    </row>
    <row r="56" ht="20.1" customHeight="true" spans="1:16">
      <c r="A56" s="32" t="s">
        <v>36</v>
      </c>
      <c r="B56" s="32" t="s">
        <v>36</v>
      </c>
      <c r="C56" s="32" t="s">
        <v>36</v>
      </c>
      <c r="D56" s="32" t="s">
        <v>36</v>
      </c>
      <c r="E56" s="32" t="s">
        <v>133</v>
      </c>
      <c r="F56" s="68">
        <f t="shared" si="1"/>
        <v>631.19</v>
      </c>
      <c r="G56" s="68">
        <v>551.16</v>
      </c>
      <c r="H56" s="68">
        <v>79.95</v>
      </c>
      <c r="I56" s="68">
        <v>0.08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70">
        <v>0</v>
      </c>
    </row>
    <row r="57" ht="20.1" customHeight="true" spans="1:16">
      <c r="A57" s="32" t="s">
        <v>36</v>
      </c>
      <c r="B57" s="32" t="s">
        <v>36</v>
      </c>
      <c r="C57" s="32" t="s">
        <v>36</v>
      </c>
      <c r="D57" s="32" t="s">
        <v>36</v>
      </c>
      <c r="E57" s="32" t="s">
        <v>134</v>
      </c>
      <c r="F57" s="68">
        <f t="shared" si="1"/>
        <v>631.19</v>
      </c>
      <c r="G57" s="68">
        <v>551.16</v>
      </c>
      <c r="H57" s="68">
        <v>79.95</v>
      </c>
      <c r="I57" s="68">
        <v>0.08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70">
        <v>0</v>
      </c>
    </row>
    <row r="58" ht="20.1" customHeight="true" spans="1:16">
      <c r="A58" s="32" t="s">
        <v>82</v>
      </c>
      <c r="B58" s="32" t="s">
        <v>83</v>
      </c>
      <c r="C58" s="32" t="s">
        <v>97</v>
      </c>
      <c r="D58" s="32" t="s">
        <v>135</v>
      </c>
      <c r="E58" s="32" t="s">
        <v>136</v>
      </c>
      <c r="F58" s="68">
        <f t="shared" si="1"/>
        <v>404.86</v>
      </c>
      <c r="G58" s="68">
        <v>347.41</v>
      </c>
      <c r="H58" s="68">
        <v>57.37</v>
      </c>
      <c r="I58" s="68">
        <v>0.08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70">
        <v>0</v>
      </c>
    </row>
    <row r="59" ht="20.1" customHeight="true" spans="1:16">
      <c r="A59" s="32" t="s">
        <v>82</v>
      </c>
      <c r="B59" s="32" t="s">
        <v>97</v>
      </c>
      <c r="C59" s="32" t="s">
        <v>97</v>
      </c>
      <c r="D59" s="32" t="s">
        <v>135</v>
      </c>
      <c r="E59" s="32" t="s">
        <v>136</v>
      </c>
      <c r="F59" s="68">
        <f t="shared" si="1"/>
        <v>22</v>
      </c>
      <c r="G59" s="68">
        <v>0</v>
      </c>
      <c r="H59" s="68">
        <v>22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70">
        <v>0</v>
      </c>
    </row>
    <row r="60" ht="20.1" customHeight="true" spans="1:16">
      <c r="A60" s="32" t="s">
        <v>101</v>
      </c>
      <c r="B60" s="32" t="s">
        <v>102</v>
      </c>
      <c r="C60" s="32" t="s">
        <v>83</v>
      </c>
      <c r="D60" s="32" t="s">
        <v>135</v>
      </c>
      <c r="E60" s="32" t="s">
        <v>137</v>
      </c>
      <c r="F60" s="68">
        <f t="shared" si="1"/>
        <v>0.58</v>
      </c>
      <c r="G60" s="68">
        <v>0</v>
      </c>
      <c r="H60" s="68">
        <v>0.58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70">
        <v>0</v>
      </c>
    </row>
    <row r="61" ht="20.1" customHeight="true" spans="1:16">
      <c r="A61" s="32" t="s">
        <v>101</v>
      </c>
      <c r="B61" s="32" t="s">
        <v>102</v>
      </c>
      <c r="C61" s="32" t="s">
        <v>102</v>
      </c>
      <c r="D61" s="32" t="s">
        <v>135</v>
      </c>
      <c r="E61" s="32" t="s">
        <v>104</v>
      </c>
      <c r="F61" s="68">
        <f t="shared" si="1"/>
        <v>53.71</v>
      </c>
      <c r="G61" s="68">
        <v>53.71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70">
        <v>0</v>
      </c>
    </row>
    <row r="62" ht="20.1" customHeight="true" spans="1:16">
      <c r="A62" s="32" t="s">
        <v>108</v>
      </c>
      <c r="B62" s="32" t="s">
        <v>111</v>
      </c>
      <c r="C62" s="32" t="s">
        <v>83</v>
      </c>
      <c r="D62" s="32" t="s">
        <v>135</v>
      </c>
      <c r="E62" s="32" t="s">
        <v>129</v>
      </c>
      <c r="F62" s="68">
        <f t="shared" si="1"/>
        <v>44.75</v>
      </c>
      <c r="G62" s="68">
        <v>44.75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70">
        <v>0</v>
      </c>
    </row>
    <row r="63" ht="20.1" customHeight="true" spans="1:16">
      <c r="A63" s="32" t="s">
        <v>116</v>
      </c>
      <c r="B63" s="32" t="s">
        <v>83</v>
      </c>
      <c r="C63" s="32" t="s">
        <v>84</v>
      </c>
      <c r="D63" s="32" t="s">
        <v>135</v>
      </c>
      <c r="E63" s="32" t="s">
        <v>117</v>
      </c>
      <c r="F63" s="68">
        <f t="shared" si="1"/>
        <v>57.12</v>
      </c>
      <c r="G63" s="68">
        <v>57.12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70">
        <v>0</v>
      </c>
    </row>
    <row r="64" ht="20.1" customHeight="true" spans="1:16">
      <c r="A64" s="32" t="s">
        <v>116</v>
      </c>
      <c r="B64" s="32" t="s">
        <v>83</v>
      </c>
      <c r="C64" s="32" t="s">
        <v>97</v>
      </c>
      <c r="D64" s="32" t="s">
        <v>135</v>
      </c>
      <c r="E64" s="32" t="s">
        <v>118</v>
      </c>
      <c r="F64" s="68">
        <f t="shared" si="1"/>
        <v>48.17</v>
      </c>
      <c r="G64" s="68">
        <v>48.17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70">
        <v>0</v>
      </c>
    </row>
    <row r="65" ht="20.1" customHeight="true" spans="1:16">
      <c r="A65" s="32" t="s">
        <v>36</v>
      </c>
      <c r="B65" s="32" t="s">
        <v>36</v>
      </c>
      <c r="C65" s="32" t="s">
        <v>36</v>
      </c>
      <c r="D65" s="32" t="s">
        <v>36</v>
      </c>
      <c r="E65" s="32" t="s">
        <v>138</v>
      </c>
      <c r="F65" s="68">
        <f t="shared" si="1"/>
        <v>528.33</v>
      </c>
      <c r="G65" s="68">
        <v>496.42</v>
      </c>
      <c r="H65" s="68">
        <v>31.91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70">
        <v>0</v>
      </c>
    </row>
    <row r="66" ht="20.1" customHeight="true" spans="1:16">
      <c r="A66" s="32" t="s">
        <v>36</v>
      </c>
      <c r="B66" s="32" t="s">
        <v>36</v>
      </c>
      <c r="C66" s="32" t="s">
        <v>36</v>
      </c>
      <c r="D66" s="32" t="s">
        <v>36</v>
      </c>
      <c r="E66" s="32" t="s">
        <v>139</v>
      </c>
      <c r="F66" s="68">
        <f t="shared" si="1"/>
        <v>158.19</v>
      </c>
      <c r="G66" s="68">
        <v>142.7</v>
      </c>
      <c r="H66" s="68">
        <v>15.49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70">
        <v>0</v>
      </c>
    </row>
    <row r="67" ht="20.1" customHeight="true" spans="1:16">
      <c r="A67" s="32" t="s">
        <v>82</v>
      </c>
      <c r="B67" s="32" t="s">
        <v>83</v>
      </c>
      <c r="C67" s="32" t="s">
        <v>123</v>
      </c>
      <c r="D67" s="32" t="s">
        <v>140</v>
      </c>
      <c r="E67" s="32" t="s">
        <v>124</v>
      </c>
      <c r="F67" s="68">
        <f t="shared" ref="F67:F98" si="2">SUM(G67:P67)</f>
        <v>107.59</v>
      </c>
      <c r="G67" s="68">
        <v>92.1</v>
      </c>
      <c r="H67" s="68">
        <v>15.49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70">
        <v>0</v>
      </c>
    </row>
    <row r="68" ht="20.1" customHeight="true" spans="1:16">
      <c r="A68" s="32" t="s">
        <v>101</v>
      </c>
      <c r="B68" s="32" t="s">
        <v>102</v>
      </c>
      <c r="C68" s="32" t="s">
        <v>102</v>
      </c>
      <c r="D68" s="32" t="s">
        <v>140</v>
      </c>
      <c r="E68" s="32" t="s">
        <v>104</v>
      </c>
      <c r="F68" s="68">
        <f t="shared" si="2"/>
        <v>16</v>
      </c>
      <c r="G68" s="68">
        <v>16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70">
        <v>0</v>
      </c>
    </row>
    <row r="69" ht="20.1" customHeight="true" spans="1:16">
      <c r="A69" s="32" t="s">
        <v>101</v>
      </c>
      <c r="B69" s="32" t="s">
        <v>102</v>
      </c>
      <c r="C69" s="32" t="s">
        <v>127</v>
      </c>
      <c r="D69" s="32" t="s">
        <v>140</v>
      </c>
      <c r="E69" s="32" t="s">
        <v>128</v>
      </c>
      <c r="F69" s="68">
        <f t="shared" si="2"/>
        <v>9.6</v>
      </c>
      <c r="G69" s="68">
        <v>9.6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70">
        <v>0</v>
      </c>
    </row>
    <row r="70" ht="20.1" customHeight="true" spans="1:16">
      <c r="A70" s="32" t="s">
        <v>108</v>
      </c>
      <c r="B70" s="32" t="s">
        <v>111</v>
      </c>
      <c r="C70" s="32" t="s">
        <v>83</v>
      </c>
      <c r="D70" s="32" t="s">
        <v>140</v>
      </c>
      <c r="E70" s="32" t="s">
        <v>129</v>
      </c>
      <c r="F70" s="68">
        <f t="shared" si="2"/>
        <v>12</v>
      </c>
      <c r="G70" s="68">
        <v>12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70">
        <v>0</v>
      </c>
    </row>
    <row r="71" ht="20.1" customHeight="true" spans="1:16">
      <c r="A71" s="32" t="s">
        <v>116</v>
      </c>
      <c r="B71" s="32" t="s">
        <v>83</v>
      </c>
      <c r="C71" s="32" t="s">
        <v>84</v>
      </c>
      <c r="D71" s="32" t="s">
        <v>140</v>
      </c>
      <c r="E71" s="32" t="s">
        <v>117</v>
      </c>
      <c r="F71" s="68">
        <f t="shared" si="2"/>
        <v>13</v>
      </c>
      <c r="G71" s="68">
        <v>13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70">
        <v>0</v>
      </c>
    </row>
    <row r="72" ht="20.1" customHeight="true" spans="1:16">
      <c r="A72" s="32" t="s">
        <v>36</v>
      </c>
      <c r="B72" s="32" t="s">
        <v>36</v>
      </c>
      <c r="C72" s="32" t="s">
        <v>36</v>
      </c>
      <c r="D72" s="32" t="s">
        <v>36</v>
      </c>
      <c r="E72" s="32" t="s">
        <v>141</v>
      </c>
      <c r="F72" s="68">
        <f t="shared" si="2"/>
        <v>231.3</v>
      </c>
      <c r="G72" s="68">
        <v>224.6</v>
      </c>
      <c r="H72" s="68">
        <v>6.7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70">
        <v>0</v>
      </c>
    </row>
    <row r="73" ht="20.1" customHeight="true" spans="1:16">
      <c r="A73" s="32" t="s">
        <v>82</v>
      </c>
      <c r="B73" s="32" t="s">
        <v>83</v>
      </c>
      <c r="C73" s="32" t="s">
        <v>123</v>
      </c>
      <c r="D73" s="32" t="s">
        <v>142</v>
      </c>
      <c r="E73" s="32" t="s">
        <v>124</v>
      </c>
      <c r="F73" s="68">
        <f t="shared" si="2"/>
        <v>157.66</v>
      </c>
      <c r="G73" s="68">
        <v>150.96</v>
      </c>
      <c r="H73" s="68">
        <v>6.7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70">
        <v>0</v>
      </c>
    </row>
    <row r="74" ht="20.1" customHeight="true" spans="1:16">
      <c r="A74" s="32" t="s">
        <v>101</v>
      </c>
      <c r="B74" s="32" t="s">
        <v>102</v>
      </c>
      <c r="C74" s="32" t="s">
        <v>102</v>
      </c>
      <c r="D74" s="32" t="s">
        <v>142</v>
      </c>
      <c r="E74" s="32" t="s">
        <v>104</v>
      </c>
      <c r="F74" s="68">
        <f t="shared" si="2"/>
        <v>19.1</v>
      </c>
      <c r="G74" s="68">
        <v>19.1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70">
        <v>0</v>
      </c>
    </row>
    <row r="75" ht="20.1" customHeight="true" spans="1:16">
      <c r="A75" s="32" t="s">
        <v>101</v>
      </c>
      <c r="B75" s="32" t="s">
        <v>102</v>
      </c>
      <c r="C75" s="32" t="s">
        <v>127</v>
      </c>
      <c r="D75" s="32" t="s">
        <v>142</v>
      </c>
      <c r="E75" s="32" t="s">
        <v>128</v>
      </c>
      <c r="F75" s="68">
        <f t="shared" si="2"/>
        <v>9.5</v>
      </c>
      <c r="G75" s="68">
        <v>9.5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70">
        <v>0</v>
      </c>
    </row>
    <row r="76" ht="20.1" customHeight="true" spans="1:16">
      <c r="A76" s="32" t="s">
        <v>108</v>
      </c>
      <c r="B76" s="32" t="s">
        <v>111</v>
      </c>
      <c r="C76" s="32" t="s">
        <v>83</v>
      </c>
      <c r="D76" s="32" t="s">
        <v>142</v>
      </c>
      <c r="E76" s="32" t="s">
        <v>129</v>
      </c>
      <c r="F76" s="68">
        <f t="shared" si="2"/>
        <v>15.8</v>
      </c>
      <c r="G76" s="68">
        <v>15.8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70">
        <v>0</v>
      </c>
    </row>
    <row r="77" ht="20.1" customHeight="true" spans="1:16">
      <c r="A77" s="32" t="s">
        <v>116</v>
      </c>
      <c r="B77" s="32" t="s">
        <v>83</v>
      </c>
      <c r="C77" s="32" t="s">
        <v>84</v>
      </c>
      <c r="D77" s="32" t="s">
        <v>142</v>
      </c>
      <c r="E77" s="32" t="s">
        <v>117</v>
      </c>
      <c r="F77" s="68">
        <f t="shared" si="2"/>
        <v>19.9</v>
      </c>
      <c r="G77" s="68">
        <v>19.9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70">
        <v>0</v>
      </c>
    </row>
    <row r="78" ht="20.1" customHeight="true" spans="1:16">
      <c r="A78" s="32" t="s">
        <v>116</v>
      </c>
      <c r="B78" s="32" t="s">
        <v>83</v>
      </c>
      <c r="C78" s="32" t="s">
        <v>97</v>
      </c>
      <c r="D78" s="32" t="s">
        <v>142</v>
      </c>
      <c r="E78" s="32" t="s">
        <v>118</v>
      </c>
      <c r="F78" s="68">
        <f t="shared" si="2"/>
        <v>9.34</v>
      </c>
      <c r="G78" s="68">
        <v>9.34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70">
        <v>0</v>
      </c>
    </row>
    <row r="79" ht="20.1" customHeight="true" spans="1:16">
      <c r="A79" s="32" t="s">
        <v>36</v>
      </c>
      <c r="B79" s="32" t="s">
        <v>36</v>
      </c>
      <c r="C79" s="32" t="s">
        <v>36</v>
      </c>
      <c r="D79" s="32" t="s">
        <v>36</v>
      </c>
      <c r="E79" s="32" t="s">
        <v>143</v>
      </c>
      <c r="F79" s="68">
        <f t="shared" si="2"/>
        <v>138.84</v>
      </c>
      <c r="G79" s="68">
        <v>129.12</v>
      </c>
      <c r="H79" s="68">
        <v>9.72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70">
        <v>0</v>
      </c>
    </row>
    <row r="80" ht="20.1" customHeight="true" spans="1:16">
      <c r="A80" s="32" t="s">
        <v>82</v>
      </c>
      <c r="B80" s="32" t="s">
        <v>83</v>
      </c>
      <c r="C80" s="32" t="s">
        <v>123</v>
      </c>
      <c r="D80" s="32" t="s">
        <v>144</v>
      </c>
      <c r="E80" s="32" t="s">
        <v>124</v>
      </c>
      <c r="F80" s="68">
        <f t="shared" si="2"/>
        <v>91.62</v>
      </c>
      <c r="G80" s="68">
        <v>82</v>
      </c>
      <c r="H80" s="68">
        <v>9.62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70">
        <v>0</v>
      </c>
    </row>
    <row r="81" ht="20.1" customHeight="true" spans="1:16">
      <c r="A81" s="32" t="s">
        <v>95</v>
      </c>
      <c r="B81" s="32" t="s">
        <v>96</v>
      </c>
      <c r="C81" s="32" t="s">
        <v>97</v>
      </c>
      <c r="D81" s="32" t="s">
        <v>144</v>
      </c>
      <c r="E81" s="32" t="s">
        <v>98</v>
      </c>
      <c r="F81" s="68">
        <f t="shared" si="2"/>
        <v>0.1</v>
      </c>
      <c r="G81" s="68">
        <v>0</v>
      </c>
      <c r="H81" s="68">
        <v>0.1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70">
        <v>0</v>
      </c>
    </row>
    <row r="82" ht="20.1" customHeight="true" spans="1:16">
      <c r="A82" s="32" t="s">
        <v>101</v>
      </c>
      <c r="B82" s="32" t="s">
        <v>102</v>
      </c>
      <c r="C82" s="32" t="s">
        <v>102</v>
      </c>
      <c r="D82" s="32" t="s">
        <v>144</v>
      </c>
      <c r="E82" s="32" t="s">
        <v>104</v>
      </c>
      <c r="F82" s="68">
        <f t="shared" si="2"/>
        <v>12</v>
      </c>
      <c r="G82" s="68">
        <v>12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70">
        <v>0</v>
      </c>
    </row>
    <row r="83" ht="20.1" customHeight="true" spans="1:16">
      <c r="A83" s="32" t="s">
        <v>101</v>
      </c>
      <c r="B83" s="32" t="s">
        <v>102</v>
      </c>
      <c r="C83" s="32" t="s">
        <v>127</v>
      </c>
      <c r="D83" s="32" t="s">
        <v>144</v>
      </c>
      <c r="E83" s="32" t="s">
        <v>128</v>
      </c>
      <c r="F83" s="68">
        <f t="shared" si="2"/>
        <v>6.3</v>
      </c>
      <c r="G83" s="68">
        <v>6.3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70">
        <v>0</v>
      </c>
    </row>
    <row r="84" ht="20.1" customHeight="true" spans="1:16">
      <c r="A84" s="32" t="s">
        <v>108</v>
      </c>
      <c r="B84" s="32" t="s">
        <v>111</v>
      </c>
      <c r="C84" s="32" t="s">
        <v>83</v>
      </c>
      <c r="D84" s="32" t="s">
        <v>144</v>
      </c>
      <c r="E84" s="32" t="s">
        <v>129</v>
      </c>
      <c r="F84" s="68">
        <f t="shared" si="2"/>
        <v>11</v>
      </c>
      <c r="G84" s="68">
        <v>11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70">
        <v>0</v>
      </c>
    </row>
    <row r="85" ht="20.1" customHeight="true" spans="1:16">
      <c r="A85" s="32" t="s">
        <v>116</v>
      </c>
      <c r="B85" s="32" t="s">
        <v>83</v>
      </c>
      <c r="C85" s="32" t="s">
        <v>84</v>
      </c>
      <c r="D85" s="32" t="s">
        <v>144</v>
      </c>
      <c r="E85" s="32" t="s">
        <v>117</v>
      </c>
      <c r="F85" s="68">
        <f t="shared" si="2"/>
        <v>11</v>
      </c>
      <c r="G85" s="68">
        <v>11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70">
        <v>0</v>
      </c>
    </row>
    <row r="86" ht="20.1" customHeight="true" spans="1:16">
      <c r="A86" s="32" t="s">
        <v>116</v>
      </c>
      <c r="B86" s="32" t="s">
        <v>83</v>
      </c>
      <c r="C86" s="32" t="s">
        <v>97</v>
      </c>
      <c r="D86" s="32" t="s">
        <v>144</v>
      </c>
      <c r="E86" s="32" t="s">
        <v>118</v>
      </c>
      <c r="F86" s="68">
        <f t="shared" si="2"/>
        <v>6.82</v>
      </c>
      <c r="G86" s="68">
        <v>6.82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70">
        <v>0</v>
      </c>
    </row>
    <row r="87" ht="20.1" customHeight="true" spans="1:16">
      <c r="A87" s="32" t="s">
        <v>36</v>
      </c>
      <c r="B87" s="32" t="s">
        <v>36</v>
      </c>
      <c r="C87" s="32" t="s">
        <v>36</v>
      </c>
      <c r="D87" s="32" t="s">
        <v>36</v>
      </c>
      <c r="E87" s="32" t="s">
        <v>145</v>
      </c>
      <c r="F87" s="68">
        <f t="shared" si="2"/>
        <v>526.72</v>
      </c>
      <c r="G87" s="68">
        <v>442.39</v>
      </c>
      <c r="H87" s="68">
        <v>84.33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70">
        <v>0</v>
      </c>
    </row>
    <row r="88" ht="20.1" customHeight="true" spans="1:16">
      <c r="A88" s="32" t="s">
        <v>36</v>
      </c>
      <c r="B88" s="32" t="s">
        <v>36</v>
      </c>
      <c r="C88" s="32" t="s">
        <v>36</v>
      </c>
      <c r="D88" s="32" t="s">
        <v>36</v>
      </c>
      <c r="E88" s="32" t="s">
        <v>146</v>
      </c>
      <c r="F88" s="68">
        <f t="shared" si="2"/>
        <v>526.72</v>
      </c>
      <c r="G88" s="68">
        <v>442.39</v>
      </c>
      <c r="H88" s="68">
        <v>84.33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70">
        <v>0</v>
      </c>
    </row>
    <row r="89" ht="20.1" customHeight="true" spans="1:16">
      <c r="A89" s="32" t="s">
        <v>82</v>
      </c>
      <c r="B89" s="32" t="s">
        <v>83</v>
      </c>
      <c r="C89" s="32" t="s">
        <v>123</v>
      </c>
      <c r="D89" s="32" t="s">
        <v>147</v>
      </c>
      <c r="E89" s="32" t="s">
        <v>124</v>
      </c>
      <c r="F89" s="68">
        <f t="shared" si="2"/>
        <v>389.31</v>
      </c>
      <c r="G89" s="68">
        <v>311.3</v>
      </c>
      <c r="H89" s="68">
        <v>78.01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70">
        <v>0</v>
      </c>
    </row>
    <row r="90" ht="20.1" customHeight="true" spans="1:16">
      <c r="A90" s="32" t="s">
        <v>95</v>
      </c>
      <c r="B90" s="32" t="s">
        <v>96</v>
      </c>
      <c r="C90" s="32" t="s">
        <v>97</v>
      </c>
      <c r="D90" s="32" t="s">
        <v>147</v>
      </c>
      <c r="E90" s="32" t="s">
        <v>98</v>
      </c>
      <c r="F90" s="68">
        <f t="shared" si="2"/>
        <v>6.32</v>
      </c>
      <c r="G90" s="68">
        <v>0</v>
      </c>
      <c r="H90" s="68">
        <v>6.32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70">
        <v>0</v>
      </c>
    </row>
    <row r="91" ht="20.1" customHeight="true" spans="1:16">
      <c r="A91" s="32" t="s">
        <v>101</v>
      </c>
      <c r="B91" s="32" t="s">
        <v>102</v>
      </c>
      <c r="C91" s="32" t="s">
        <v>102</v>
      </c>
      <c r="D91" s="32" t="s">
        <v>147</v>
      </c>
      <c r="E91" s="32" t="s">
        <v>104</v>
      </c>
      <c r="F91" s="68">
        <f t="shared" si="2"/>
        <v>34</v>
      </c>
      <c r="G91" s="68">
        <v>34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70">
        <v>0</v>
      </c>
    </row>
    <row r="92" ht="20.1" customHeight="true" spans="1:16">
      <c r="A92" s="32" t="s">
        <v>101</v>
      </c>
      <c r="B92" s="32" t="s">
        <v>102</v>
      </c>
      <c r="C92" s="32" t="s">
        <v>127</v>
      </c>
      <c r="D92" s="32" t="s">
        <v>147</v>
      </c>
      <c r="E92" s="32" t="s">
        <v>128</v>
      </c>
      <c r="F92" s="68">
        <f t="shared" si="2"/>
        <v>17</v>
      </c>
      <c r="G92" s="68">
        <v>17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  <c r="P92" s="70">
        <v>0</v>
      </c>
    </row>
    <row r="93" ht="20.1" customHeight="true" spans="1:16">
      <c r="A93" s="32" t="s">
        <v>108</v>
      </c>
      <c r="B93" s="32" t="s">
        <v>111</v>
      </c>
      <c r="C93" s="32" t="s">
        <v>83</v>
      </c>
      <c r="D93" s="32" t="s">
        <v>147</v>
      </c>
      <c r="E93" s="32" t="s">
        <v>129</v>
      </c>
      <c r="F93" s="68">
        <f t="shared" si="2"/>
        <v>34</v>
      </c>
      <c r="G93" s="68">
        <v>34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8">
        <v>0</v>
      </c>
      <c r="P93" s="70">
        <v>0</v>
      </c>
    </row>
    <row r="94" ht="20.1" customHeight="true" spans="1:16">
      <c r="A94" s="32" t="s">
        <v>116</v>
      </c>
      <c r="B94" s="32" t="s">
        <v>83</v>
      </c>
      <c r="C94" s="32" t="s">
        <v>84</v>
      </c>
      <c r="D94" s="32" t="s">
        <v>147</v>
      </c>
      <c r="E94" s="32" t="s">
        <v>117</v>
      </c>
      <c r="F94" s="68">
        <f t="shared" si="2"/>
        <v>38.53</v>
      </c>
      <c r="G94" s="68">
        <v>38.53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70">
        <v>0</v>
      </c>
    </row>
    <row r="95" ht="20.1" customHeight="true" spans="1:16">
      <c r="A95" s="32" t="s">
        <v>116</v>
      </c>
      <c r="B95" s="32" t="s">
        <v>83</v>
      </c>
      <c r="C95" s="32" t="s">
        <v>97</v>
      </c>
      <c r="D95" s="32" t="s">
        <v>147</v>
      </c>
      <c r="E95" s="32" t="s">
        <v>118</v>
      </c>
      <c r="F95" s="68">
        <f t="shared" si="2"/>
        <v>7.56</v>
      </c>
      <c r="G95" s="68">
        <v>7.56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70">
        <v>0</v>
      </c>
    </row>
    <row r="96" ht="20.1" customHeight="true" spans="1:16">
      <c r="A96" s="32" t="s">
        <v>36</v>
      </c>
      <c r="B96" s="32" t="s">
        <v>36</v>
      </c>
      <c r="C96" s="32" t="s">
        <v>36</v>
      </c>
      <c r="D96" s="32" t="s">
        <v>36</v>
      </c>
      <c r="E96" s="32" t="s">
        <v>148</v>
      </c>
      <c r="F96" s="68">
        <f t="shared" si="2"/>
        <v>426.04</v>
      </c>
      <c r="G96" s="68">
        <v>262.32</v>
      </c>
      <c r="H96" s="68">
        <v>137.6</v>
      </c>
      <c r="I96" s="68">
        <v>26.12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70">
        <v>0</v>
      </c>
    </row>
    <row r="97" ht="20.1" customHeight="true" spans="1:16">
      <c r="A97" s="32" t="s">
        <v>36</v>
      </c>
      <c r="B97" s="32" t="s">
        <v>36</v>
      </c>
      <c r="C97" s="32" t="s">
        <v>36</v>
      </c>
      <c r="D97" s="32" t="s">
        <v>36</v>
      </c>
      <c r="E97" s="32" t="s">
        <v>149</v>
      </c>
      <c r="F97" s="68">
        <f t="shared" si="2"/>
        <v>426.04</v>
      </c>
      <c r="G97" s="68">
        <v>262.32</v>
      </c>
      <c r="H97" s="68">
        <v>137.6</v>
      </c>
      <c r="I97" s="68">
        <v>26.12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70">
        <v>0</v>
      </c>
    </row>
    <row r="98" ht="20.1" customHeight="true" spans="1:16">
      <c r="A98" s="32" t="s">
        <v>95</v>
      </c>
      <c r="B98" s="32" t="s">
        <v>83</v>
      </c>
      <c r="C98" s="32" t="s">
        <v>84</v>
      </c>
      <c r="D98" s="32" t="s">
        <v>150</v>
      </c>
      <c r="E98" s="32" t="s">
        <v>151</v>
      </c>
      <c r="F98" s="68">
        <f t="shared" si="2"/>
        <v>311.2</v>
      </c>
      <c r="G98" s="68">
        <v>173.6</v>
      </c>
      <c r="H98" s="68">
        <v>137.6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70">
        <v>0</v>
      </c>
    </row>
    <row r="99" ht="20.1" customHeight="true" spans="1:16">
      <c r="A99" s="32" t="s">
        <v>101</v>
      </c>
      <c r="B99" s="32" t="s">
        <v>102</v>
      </c>
      <c r="C99" s="32" t="s">
        <v>83</v>
      </c>
      <c r="D99" s="32" t="s">
        <v>150</v>
      </c>
      <c r="E99" s="32" t="s">
        <v>137</v>
      </c>
      <c r="F99" s="68">
        <f t="shared" ref="F99:F104" si="3">SUM(G99:P99)</f>
        <v>21</v>
      </c>
      <c r="G99" s="68">
        <v>0</v>
      </c>
      <c r="H99" s="68">
        <v>0</v>
      </c>
      <c r="I99" s="68">
        <v>21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70">
        <v>0</v>
      </c>
    </row>
    <row r="100" ht="20.1" customHeight="true" spans="1:16">
      <c r="A100" s="32" t="s">
        <v>101</v>
      </c>
      <c r="B100" s="32" t="s">
        <v>102</v>
      </c>
      <c r="C100" s="32" t="s">
        <v>102</v>
      </c>
      <c r="D100" s="32" t="s">
        <v>150</v>
      </c>
      <c r="E100" s="32" t="s">
        <v>104</v>
      </c>
      <c r="F100" s="68">
        <f t="shared" si="3"/>
        <v>27.24</v>
      </c>
      <c r="G100" s="68">
        <v>27.24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  <c r="P100" s="70">
        <v>0</v>
      </c>
    </row>
    <row r="101" ht="20.1" customHeight="true" spans="1:16">
      <c r="A101" s="32" t="s">
        <v>101</v>
      </c>
      <c r="B101" s="32" t="s">
        <v>102</v>
      </c>
      <c r="C101" s="32" t="s">
        <v>127</v>
      </c>
      <c r="D101" s="32" t="s">
        <v>150</v>
      </c>
      <c r="E101" s="32" t="s">
        <v>128</v>
      </c>
      <c r="F101" s="68">
        <f t="shared" si="3"/>
        <v>13.62</v>
      </c>
      <c r="G101" s="68">
        <v>13.62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70">
        <v>0</v>
      </c>
    </row>
    <row r="102" ht="20.1" customHeight="true" spans="1:16">
      <c r="A102" s="32" t="s">
        <v>101</v>
      </c>
      <c r="B102" s="32" t="s">
        <v>96</v>
      </c>
      <c r="C102" s="32" t="s">
        <v>84</v>
      </c>
      <c r="D102" s="32" t="s">
        <v>150</v>
      </c>
      <c r="E102" s="32" t="s">
        <v>152</v>
      </c>
      <c r="F102" s="68">
        <f t="shared" si="3"/>
        <v>5.12</v>
      </c>
      <c r="G102" s="68">
        <v>0</v>
      </c>
      <c r="H102" s="68">
        <v>0</v>
      </c>
      <c r="I102" s="68">
        <v>5.12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70">
        <v>0</v>
      </c>
    </row>
    <row r="103" ht="20.1" customHeight="true" spans="1:16">
      <c r="A103" s="32" t="s">
        <v>108</v>
      </c>
      <c r="B103" s="32" t="s">
        <v>111</v>
      </c>
      <c r="C103" s="32" t="s">
        <v>83</v>
      </c>
      <c r="D103" s="32" t="s">
        <v>150</v>
      </c>
      <c r="E103" s="32" t="s">
        <v>129</v>
      </c>
      <c r="F103" s="68">
        <f t="shared" si="3"/>
        <v>26.36</v>
      </c>
      <c r="G103" s="68">
        <v>26.36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70">
        <v>0</v>
      </c>
    </row>
    <row r="104" ht="20.1" customHeight="true" spans="1:16">
      <c r="A104" s="32" t="s">
        <v>116</v>
      </c>
      <c r="B104" s="32" t="s">
        <v>83</v>
      </c>
      <c r="C104" s="32" t="s">
        <v>84</v>
      </c>
      <c r="D104" s="32" t="s">
        <v>150</v>
      </c>
      <c r="E104" s="32" t="s">
        <v>117</v>
      </c>
      <c r="F104" s="68">
        <f t="shared" si="3"/>
        <v>21.5</v>
      </c>
      <c r="G104" s="68">
        <v>21.5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70">
        <v>0</v>
      </c>
    </row>
  </sheetData>
  <mergeCells count="16">
    <mergeCell ref="A2:P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true"/>
  <pageMargins left="0.590277777777778" right="0.590277777777778" top="0.984027777777778" bottom="0.984027777777778" header="0.511111111111111" footer="0.511111111111111"/>
  <pageSetup paperSize="9" scale="67" fitToHeight="1000" orientation="landscape" errors="blank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8"/>
  <sheetViews>
    <sheetView topLeftCell="A11" workbookViewId="0">
      <selection activeCell="B15" sqref="B15"/>
    </sheetView>
  </sheetViews>
  <sheetFormatPr defaultColWidth="9" defaultRowHeight="15.75" outlineLevelCol="6"/>
  <cols>
    <col min="1" max="1" width="5.28" customWidth="true"/>
    <col min="2" max="2" width="6.28" customWidth="true"/>
    <col min="3" max="3" width="6.72" customWidth="true"/>
    <col min="4" max="4" width="30.28" customWidth="true"/>
    <col min="5" max="5" width="16.5733333333333" customWidth="true"/>
    <col min="6" max="6" width="13.86" customWidth="true"/>
    <col min="7" max="7" width="16.14" customWidth="true"/>
  </cols>
  <sheetData>
    <row r="1" spans="1:7">
      <c r="A1" s="27"/>
      <c r="B1" s="27"/>
      <c r="C1" s="27"/>
      <c r="D1" s="34"/>
      <c r="E1" s="27"/>
      <c r="F1" s="27"/>
      <c r="G1" s="35" t="s">
        <v>263</v>
      </c>
    </row>
    <row r="2" ht="22.5" spans="1:7">
      <c r="A2" s="3" t="s">
        <v>264</v>
      </c>
      <c r="B2" s="3"/>
      <c r="C2" s="3"/>
      <c r="D2" s="3"/>
      <c r="E2" s="3"/>
      <c r="F2" s="3"/>
      <c r="G2" s="3"/>
    </row>
    <row r="3" spans="1:7">
      <c r="A3" s="4" t="s">
        <v>2</v>
      </c>
      <c r="B3" s="4"/>
      <c r="C3" s="4"/>
      <c r="D3" s="4"/>
      <c r="E3" s="28"/>
      <c r="F3" s="28"/>
      <c r="G3" s="17" t="s">
        <v>3</v>
      </c>
    </row>
    <row r="4" spans="1:7">
      <c r="A4" s="45" t="s">
        <v>265</v>
      </c>
      <c r="B4" s="46"/>
      <c r="C4" s="46"/>
      <c r="D4" s="47"/>
      <c r="E4" s="58" t="s">
        <v>155</v>
      </c>
      <c r="F4" s="21"/>
      <c r="G4" s="21"/>
    </row>
    <row r="5" spans="1:7">
      <c r="A5" s="5" t="s">
        <v>67</v>
      </c>
      <c r="B5" s="7"/>
      <c r="C5" s="53" t="s">
        <v>68</v>
      </c>
      <c r="D5" s="54" t="s">
        <v>266</v>
      </c>
      <c r="E5" s="21" t="s">
        <v>57</v>
      </c>
      <c r="F5" s="19" t="s">
        <v>267</v>
      </c>
      <c r="G5" s="59" t="s">
        <v>268</v>
      </c>
    </row>
    <row r="6" spans="1:7">
      <c r="A6" s="10" t="s">
        <v>77</v>
      </c>
      <c r="B6" s="11" t="s">
        <v>78</v>
      </c>
      <c r="C6" s="55"/>
      <c r="D6" s="56"/>
      <c r="E6" s="23"/>
      <c r="F6" s="24"/>
      <c r="G6" s="43"/>
    </row>
    <row r="7" spans="1:7">
      <c r="A7" s="13" t="s">
        <v>36</v>
      </c>
      <c r="B7" s="32" t="s">
        <v>36</v>
      </c>
      <c r="C7" s="57" t="s">
        <v>36</v>
      </c>
      <c r="D7" s="13" t="s">
        <v>57</v>
      </c>
      <c r="E7" s="33">
        <f t="shared" ref="E7:E70" si="0">SUM(F7:G7)</f>
        <v>37684.03</v>
      </c>
      <c r="F7" s="33">
        <v>26147.1</v>
      </c>
      <c r="G7" s="25">
        <v>11536.93</v>
      </c>
    </row>
    <row r="8" ht="19.5" customHeight="true" spans="1:7">
      <c r="A8" s="13" t="s">
        <v>36</v>
      </c>
      <c r="B8" s="32" t="s">
        <v>36</v>
      </c>
      <c r="C8" s="57" t="s">
        <v>36</v>
      </c>
      <c r="D8" s="13" t="s">
        <v>80</v>
      </c>
      <c r="E8" s="33">
        <f t="shared" si="0"/>
        <v>35567.4</v>
      </c>
      <c r="F8" s="33">
        <v>24326.11</v>
      </c>
      <c r="G8" s="25">
        <v>11241.29</v>
      </c>
    </row>
    <row r="9" ht="19.5" customHeight="true" spans="1:7">
      <c r="A9" s="13" t="s">
        <v>36</v>
      </c>
      <c r="B9" s="32" t="s">
        <v>36</v>
      </c>
      <c r="C9" s="57" t="s">
        <v>36</v>
      </c>
      <c r="D9" s="13" t="s">
        <v>81</v>
      </c>
      <c r="E9" s="33">
        <f t="shared" si="0"/>
        <v>31198.68</v>
      </c>
      <c r="F9" s="33">
        <v>21075.95</v>
      </c>
      <c r="G9" s="25">
        <v>10122.73</v>
      </c>
    </row>
    <row r="10" ht="19.5" customHeight="true" spans="1:7">
      <c r="A10" s="13" t="s">
        <v>36</v>
      </c>
      <c r="B10" s="32" t="s">
        <v>36</v>
      </c>
      <c r="C10" s="57" t="s">
        <v>36</v>
      </c>
      <c r="D10" s="13" t="s">
        <v>269</v>
      </c>
      <c r="E10" s="33">
        <f t="shared" si="0"/>
        <v>20601.29</v>
      </c>
      <c r="F10" s="33">
        <v>20601.29</v>
      </c>
      <c r="G10" s="25">
        <v>0</v>
      </c>
    </row>
    <row r="11" ht="19.5" customHeight="true" spans="1:7">
      <c r="A11" s="13" t="s">
        <v>270</v>
      </c>
      <c r="B11" s="32" t="s">
        <v>84</v>
      </c>
      <c r="C11" s="57" t="s">
        <v>85</v>
      </c>
      <c r="D11" s="13" t="s">
        <v>271</v>
      </c>
      <c r="E11" s="33">
        <f t="shared" si="0"/>
        <v>5232.11</v>
      </c>
      <c r="F11" s="33">
        <v>5232.11</v>
      </c>
      <c r="G11" s="25">
        <v>0</v>
      </c>
    </row>
    <row r="12" ht="19.5" customHeight="true" spans="1:7">
      <c r="A12" s="13" t="s">
        <v>270</v>
      </c>
      <c r="B12" s="32" t="s">
        <v>83</v>
      </c>
      <c r="C12" s="57" t="s">
        <v>85</v>
      </c>
      <c r="D12" s="13" t="s">
        <v>272</v>
      </c>
      <c r="E12" s="33">
        <f t="shared" si="0"/>
        <v>7976.95</v>
      </c>
      <c r="F12" s="33">
        <v>7976.95</v>
      </c>
      <c r="G12" s="25">
        <v>0</v>
      </c>
    </row>
    <row r="13" ht="19.5" customHeight="true" spans="1:7">
      <c r="A13" s="13" t="s">
        <v>270</v>
      </c>
      <c r="B13" s="32" t="s">
        <v>97</v>
      </c>
      <c r="C13" s="57" t="s">
        <v>85</v>
      </c>
      <c r="D13" s="13" t="s">
        <v>273</v>
      </c>
      <c r="E13" s="33">
        <f t="shared" si="0"/>
        <v>435.5</v>
      </c>
      <c r="F13" s="33">
        <v>435.5</v>
      </c>
      <c r="G13" s="25">
        <v>0</v>
      </c>
    </row>
    <row r="14" ht="19.5" customHeight="true" spans="1:7">
      <c r="A14" s="13" t="s">
        <v>270</v>
      </c>
      <c r="B14" s="32" t="s">
        <v>96</v>
      </c>
      <c r="C14" s="57" t="s">
        <v>85</v>
      </c>
      <c r="D14" s="13" t="s">
        <v>274</v>
      </c>
      <c r="E14" s="33">
        <f t="shared" si="0"/>
        <v>1860.06</v>
      </c>
      <c r="F14" s="33">
        <v>1860.06</v>
      </c>
      <c r="G14" s="25">
        <v>0</v>
      </c>
    </row>
    <row r="15" ht="19.5" customHeight="true" spans="1:7">
      <c r="A15" s="13" t="s">
        <v>270</v>
      </c>
      <c r="B15" s="32" t="s">
        <v>275</v>
      </c>
      <c r="C15" s="57" t="s">
        <v>85</v>
      </c>
      <c r="D15" s="13" t="s">
        <v>276</v>
      </c>
      <c r="E15" s="33">
        <f t="shared" si="0"/>
        <v>1598.64</v>
      </c>
      <c r="F15" s="33">
        <v>1598.64</v>
      </c>
      <c r="G15" s="25">
        <v>0</v>
      </c>
    </row>
    <row r="16" ht="19.5" customHeight="true" spans="1:7">
      <c r="A16" s="13" t="s">
        <v>270</v>
      </c>
      <c r="B16" s="32" t="s">
        <v>111</v>
      </c>
      <c r="C16" s="57" t="s">
        <v>85</v>
      </c>
      <c r="D16" s="13" t="s">
        <v>277</v>
      </c>
      <c r="E16" s="33">
        <f t="shared" si="0"/>
        <v>328.62</v>
      </c>
      <c r="F16" s="33">
        <v>328.62</v>
      </c>
      <c r="G16" s="25">
        <v>0</v>
      </c>
    </row>
    <row r="17" ht="19.5" customHeight="true" spans="1:7">
      <c r="A17" s="13" t="s">
        <v>270</v>
      </c>
      <c r="B17" s="32" t="s">
        <v>278</v>
      </c>
      <c r="C17" s="57" t="s">
        <v>85</v>
      </c>
      <c r="D17" s="13" t="s">
        <v>218</v>
      </c>
      <c r="E17" s="33">
        <f t="shared" si="0"/>
        <v>1848.29</v>
      </c>
      <c r="F17" s="33">
        <v>1848.29</v>
      </c>
      <c r="G17" s="25">
        <v>0</v>
      </c>
    </row>
    <row r="18" ht="19.5" customHeight="true" spans="1:7">
      <c r="A18" s="13" t="s">
        <v>270</v>
      </c>
      <c r="B18" s="32" t="s">
        <v>92</v>
      </c>
      <c r="C18" s="57" t="s">
        <v>85</v>
      </c>
      <c r="D18" s="13" t="s">
        <v>219</v>
      </c>
      <c r="E18" s="33">
        <f t="shared" si="0"/>
        <v>1321.12</v>
      </c>
      <c r="F18" s="33">
        <v>1321.12</v>
      </c>
      <c r="G18" s="25">
        <v>0</v>
      </c>
    </row>
    <row r="19" ht="19.5" customHeight="true" spans="1:7">
      <c r="A19" s="13" t="s">
        <v>36</v>
      </c>
      <c r="B19" s="32" t="s">
        <v>36</v>
      </c>
      <c r="C19" s="57" t="s">
        <v>36</v>
      </c>
      <c r="D19" s="13" t="s">
        <v>279</v>
      </c>
      <c r="E19" s="33">
        <f t="shared" si="0"/>
        <v>10122.73</v>
      </c>
      <c r="F19" s="33">
        <v>0</v>
      </c>
      <c r="G19" s="25">
        <v>10122.73</v>
      </c>
    </row>
    <row r="20" ht="19.5" customHeight="true" spans="1:7">
      <c r="A20" s="13" t="s">
        <v>280</v>
      </c>
      <c r="B20" s="32" t="s">
        <v>84</v>
      </c>
      <c r="C20" s="57" t="s">
        <v>85</v>
      </c>
      <c r="D20" s="13" t="s">
        <v>281</v>
      </c>
      <c r="E20" s="33">
        <f t="shared" si="0"/>
        <v>464.74</v>
      </c>
      <c r="F20" s="33">
        <v>0</v>
      </c>
      <c r="G20" s="25">
        <v>464.74</v>
      </c>
    </row>
    <row r="21" ht="19.5" customHeight="true" spans="1:7">
      <c r="A21" s="13" t="s">
        <v>280</v>
      </c>
      <c r="B21" s="32" t="s">
        <v>83</v>
      </c>
      <c r="C21" s="57" t="s">
        <v>85</v>
      </c>
      <c r="D21" s="13" t="s">
        <v>282</v>
      </c>
      <c r="E21" s="33">
        <f t="shared" si="0"/>
        <v>2</v>
      </c>
      <c r="F21" s="33">
        <v>0</v>
      </c>
      <c r="G21" s="25">
        <v>2</v>
      </c>
    </row>
    <row r="22" ht="19.5" customHeight="true" spans="1:7">
      <c r="A22" s="13" t="s">
        <v>280</v>
      </c>
      <c r="B22" s="32" t="s">
        <v>109</v>
      </c>
      <c r="C22" s="57" t="s">
        <v>85</v>
      </c>
      <c r="D22" s="13" t="s">
        <v>283</v>
      </c>
      <c r="E22" s="33">
        <f t="shared" si="0"/>
        <v>5</v>
      </c>
      <c r="F22" s="33">
        <v>0</v>
      </c>
      <c r="G22" s="25">
        <v>5</v>
      </c>
    </row>
    <row r="23" ht="19.5" customHeight="true" spans="1:7">
      <c r="A23" s="13" t="s">
        <v>280</v>
      </c>
      <c r="B23" s="32" t="s">
        <v>102</v>
      </c>
      <c r="C23" s="57" t="s">
        <v>85</v>
      </c>
      <c r="D23" s="13" t="s">
        <v>284</v>
      </c>
      <c r="E23" s="33">
        <f t="shared" si="0"/>
        <v>210</v>
      </c>
      <c r="F23" s="33">
        <v>0</v>
      </c>
      <c r="G23" s="25">
        <v>210</v>
      </c>
    </row>
    <row r="24" ht="19.5" customHeight="true" spans="1:7">
      <c r="A24" s="13" t="s">
        <v>280</v>
      </c>
      <c r="B24" s="32" t="s">
        <v>127</v>
      </c>
      <c r="C24" s="57" t="s">
        <v>85</v>
      </c>
      <c r="D24" s="13" t="s">
        <v>285</v>
      </c>
      <c r="E24" s="33">
        <f t="shared" si="0"/>
        <v>1010</v>
      </c>
      <c r="F24" s="33">
        <v>0</v>
      </c>
      <c r="G24" s="25">
        <v>1010</v>
      </c>
    </row>
    <row r="25" ht="19.5" customHeight="true" spans="1:7">
      <c r="A25" s="13" t="s">
        <v>280</v>
      </c>
      <c r="B25" s="32" t="s">
        <v>234</v>
      </c>
      <c r="C25" s="57" t="s">
        <v>85</v>
      </c>
      <c r="D25" s="13" t="s">
        <v>286</v>
      </c>
      <c r="E25" s="33">
        <f t="shared" si="0"/>
        <v>58.82</v>
      </c>
      <c r="F25" s="33">
        <v>0</v>
      </c>
      <c r="G25" s="25">
        <v>58.82</v>
      </c>
    </row>
    <row r="26" ht="19.5" customHeight="true" spans="1:7">
      <c r="A26" s="13" t="s">
        <v>280</v>
      </c>
      <c r="B26" s="32" t="s">
        <v>105</v>
      </c>
      <c r="C26" s="57" t="s">
        <v>85</v>
      </c>
      <c r="D26" s="13" t="s">
        <v>287</v>
      </c>
      <c r="E26" s="33">
        <f t="shared" si="0"/>
        <v>2452.5</v>
      </c>
      <c r="F26" s="33">
        <v>0</v>
      </c>
      <c r="G26" s="25">
        <v>2452.5</v>
      </c>
    </row>
    <row r="27" ht="19.5" customHeight="true" spans="1:7">
      <c r="A27" s="13" t="s">
        <v>280</v>
      </c>
      <c r="B27" s="32" t="s">
        <v>111</v>
      </c>
      <c r="C27" s="57" t="s">
        <v>85</v>
      </c>
      <c r="D27" s="13" t="s">
        <v>288</v>
      </c>
      <c r="E27" s="33">
        <f t="shared" si="0"/>
        <v>1547.5</v>
      </c>
      <c r="F27" s="33">
        <v>0</v>
      </c>
      <c r="G27" s="25">
        <v>1547.5</v>
      </c>
    </row>
    <row r="28" ht="19.5" customHeight="true" spans="1:7">
      <c r="A28" s="13" t="s">
        <v>280</v>
      </c>
      <c r="B28" s="32" t="s">
        <v>278</v>
      </c>
      <c r="C28" s="57" t="s">
        <v>85</v>
      </c>
      <c r="D28" s="13" t="s">
        <v>289</v>
      </c>
      <c r="E28" s="33">
        <f t="shared" si="0"/>
        <v>442.55</v>
      </c>
      <c r="F28" s="33">
        <v>0</v>
      </c>
      <c r="G28" s="25">
        <v>442.55</v>
      </c>
    </row>
    <row r="29" ht="19.5" customHeight="true" spans="1:7">
      <c r="A29" s="13" t="s">
        <v>280</v>
      </c>
      <c r="B29" s="32" t="s">
        <v>290</v>
      </c>
      <c r="C29" s="57" t="s">
        <v>85</v>
      </c>
      <c r="D29" s="13" t="s">
        <v>291</v>
      </c>
      <c r="E29" s="33">
        <f t="shared" si="0"/>
        <v>17.73</v>
      </c>
      <c r="F29" s="33">
        <v>0</v>
      </c>
      <c r="G29" s="25">
        <v>17.73</v>
      </c>
    </row>
    <row r="30" ht="19.5" customHeight="true" spans="1:7">
      <c r="A30" s="13" t="s">
        <v>280</v>
      </c>
      <c r="B30" s="32" t="s">
        <v>292</v>
      </c>
      <c r="C30" s="57" t="s">
        <v>85</v>
      </c>
      <c r="D30" s="13" t="s">
        <v>223</v>
      </c>
      <c r="E30" s="33">
        <f t="shared" si="0"/>
        <v>94.9</v>
      </c>
      <c r="F30" s="33">
        <v>0</v>
      </c>
      <c r="G30" s="25">
        <v>94.9</v>
      </c>
    </row>
    <row r="31" ht="19.5" customHeight="true" spans="1:7">
      <c r="A31" s="13" t="s">
        <v>280</v>
      </c>
      <c r="B31" s="32" t="s">
        <v>293</v>
      </c>
      <c r="C31" s="57" t="s">
        <v>85</v>
      </c>
      <c r="D31" s="13" t="s">
        <v>224</v>
      </c>
      <c r="E31" s="33">
        <f t="shared" si="0"/>
        <v>316.3</v>
      </c>
      <c r="F31" s="33">
        <v>0</v>
      </c>
      <c r="G31" s="25">
        <v>316.3</v>
      </c>
    </row>
    <row r="32" ht="19.5" customHeight="true" spans="1:7">
      <c r="A32" s="13" t="s">
        <v>280</v>
      </c>
      <c r="B32" s="32" t="s">
        <v>294</v>
      </c>
      <c r="C32" s="57" t="s">
        <v>85</v>
      </c>
      <c r="D32" s="13" t="s">
        <v>227</v>
      </c>
      <c r="E32" s="33">
        <f t="shared" si="0"/>
        <v>65</v>
      </c>
      <c r="F32" s="33">
        <v>0</v>
      </c>
      <c r="G32" s="25">
        <v>65</v>
      </c>
    </row>
    <row r="33" ht="19.5" customHeight="true" spans="1:7">
      <c r="A33" s="13" t="s">
        <v>280</v>
      </c>
      <c r="B33" s="32" t="s">
        <v>295</v>
      </c>
      <c r="C33" s="57" t="s">
        <v>85</v>
      </c>
      <c r="D33" s="13" t="s">
        <v>296</v>
      </c>
      <c r="E33" s="33">
        <f t="shared" si="0"/>
        <v>768.61</v>
      </c>
      <c r="F33" s="33">
        <v>0</v>
      </c>
      <c r="G33" s="25">
        <v>768.61</v>
      </c>
    </row>
    <row r="34" ht="19.5" customHeight="true" spans="1:7">
      <c r="A34" s="13" t="s">
        <v>280</v>
      </c>
      <c r="B34" s="32" t="s">
        <v>297</v>
      </c>
      <c r="C34" s="57" t="s">
        <v>85</v>
      </c>
      <c r="D34" s="13" t="s">
        <v>226</v>
      </c>
      <c r="E34" s="33">
        <f t="shared" si="0"/>
        <v>12.3</v>
      </c>
      <c r="F34" s="33">
        <v>0</v>
      </c>
      <c r="G34" s="25">
        <v>12.3</v>
      </c>
    </row>
    <row r="35" ht="19.5" customHeight="true" spans="1:7">
      <c r="A35" s="13" t="s">
        <v>280</v>
      </c>
      <c r="B35" s="32" t="s">
        <v>298</v>
      </c>
      <c r="C35" s="57" t="s">
        <v>85</v>
      </c>
      <c r="D35" s="13" t="s">
        <v>299</v>
      </c>
      <c r="E35" s="33">
        <f t="shared" si="0"/>
        <v>289.71</v>
      </c>
      <c r="F35" s="33">
        <v>0</v>
      </c>
      <c r="G35" s="25">
        <v>289.71</v>
      </c>
    </row>
    <row r="36" ht="19.5" customHeight="true" spans="1:7">
      <c r="A36" s="13" t="s">
        <v>280</v>
      </c>
      <c r="B36" s="32" t="s">
        <v>300</v>
      </c>
      <c r="C36" s="57" t="s">
        <v>85</v>
      </c>
      <c r="D36" s="13" t="s">
        <v>301</v>
      </c>
      <c r="E36" s="33">
        <f t="shared" si="0"/>
        <v>147.4</v>
      </c>
      <c r="F36" s="33">
        <v>0</v>
      </c>
      <c r="G36" s="25">
        <v>147.4</v>
      </c>
    </row>
    <row r="37" ht="19.5" customHeight="true" spans="1:7">
      <c r="A37" s="13" t="s">
        <v>280</v>
      </c>
      <c r="B37" s="32" t="s">
        <v>302</v>
      </c>
      <c r="C37" s="57" t="s">
        <v>85</v>
      </c>
      <c r="D37" s="13" t="s">
        <v>228</v>
      </c>
      <c r="E37" s="33">
        <f t="shared" si="0"/>
        <v>756</v>
      </c>
      <c r="F37" s="33">
        <v>0</v>
      </c>
      <c r="G37" s="25">
        <v>756</v>
      </c>
    </row>
    <row r="38" ht="19.5" customHeight="true" spans="1:7">
      <c r="A38" s="13" t="s">
        <v>280</v>
      </c>
      <c r="B38" s="32" t="s">
        <v>303</v>
      </c>
      <c r="C38" s="57" t="s">
        <v>85</v>
      </c>
      <c r="D38" s="13" t="s">
        <v>304</v>
      </c>
      <c r="E38" s="33">
        <f t="shared" si="0"/>
        <v>1150.91</v>
      </c>
      <c r="F38" s="33">
        <v>0</v>
      </c>
      <c r="G38" s="25">
        <v>1150.91</v>
      </c>
    </row>
    <row r="39" ht="19.5" customHeight="true" spans="1:7">
      <c r="A39" s="13" t="s">
        <v>280</v>
      </c>
      <c r="B39" s="32" t="s">
        <v>92</v>
      </c>
      <c r="C39" s="57" t="s">
        <v>85</v>
      </c>
      <c r="D39" s="13" t="s">
        <v>230</v>
      </c>
      <c r="E39" s="33">
        <f t="shared" si="0"/>
        <v>310.76</v>
      </c>
      <c r="F39" s="33">
        <v>0</v>
      </c>
      <c r="G39" s="25">
        <v>310.76</v>
      </c>
    </row>
    <row r="40" ht="19.5" customHeight="true" spans="1:7">
      <c r="A40" s="13" t="s">
        <v>36</v>
      </c>
      <c r="B40" s="32" t="s">
        <v>36</v>
      </c>
      <c r="C40" s="57" t="s">
        <v>36</v>
      </c>
      <c r="D40" s="13" t="s">
        <v>241</v>
      </c>
      <c r="E40" s="33">
        <f t="shared" si="0"/>
        <v>474.66</v>
      </c>
      <c r="F40" s="33">
        <v>474.66</v>
      </c>
      <c r="G40" s="25">
        <v>0</v>
      </c>
    </row>
    <row r="41" ht="19.5" customHeight="true" spans="1:7">
      <c r="A41" s="13" t="s">
        <v>305</v>
      </c>
      <c r="B41" s="32" t="s">
        <v>84</v>
      </c>
      <c r="C41" s="57" t="s">
        <v>85</v>
      </c>
      <c r="D41" s="13" t="s">
        <v>306</v>
      </c>
      <c r="E41" s="33">
        <f t="shared" si="0"/>
        <v>424.89</v>
      </c>
      <c r="F41" s="33">
        <v>424.89</v>
      </c>
      <c r="G41" s="25">
        <v>0</v>
      </c>
    </row>
    <row r="42" ht="19.5" customHeight="true" spans="1:7">
      <c r="A42" s="13" t="s">
        <v>305</v>
      </c>
      <c r="B42" s="32" t="s">
        <v>102</v>
      </c>
      <c r="C42" s="57" t="s">
        <v>85</v>
      </c>
      <c r="D42" s="13" t="s">
        <v>307</v>
      </c>
      <c r="E42" s="33">
        <f t="shared" si="0"/>
        <v>14.05</v>
      </c>
      <c r="F42" s="33">
        <v>14.05</v>
      </c>
      <c r="G42" s="25">
        <v>0</v>
      </c>
    </row>
    <row r="43" ht="19.5" customHeight="true" spans="1:7">
      <c r="A43" s="13" t="s">
        <v>305</v>
      </c>
      <c r="B43" s="32" t="s">
        <v>105</v>
      </c>
      <c r="C43" s="57" t="s">
        <v>85</v>
      </c>
      <c r="D43" s="13" t="s">
        <v>308</v>
      </c>
      <c r="E43" s="33">
        <f t="shared" si="0"/>
        <v>2.2</v>
      </c>
      <c r="F43" s="33">
        <v>2.2</v>
      </c>
      <c r="G43" s="25">
        <v>0</v>
      </c>
    </row>
    <row r="44" ht="19.5" customHeight="true" spans="1:7">
      <c r="A44" s="13" t="s">
        <v>305</v>
      </c>
      <c r="B44" s="32" t="s">
        <v>92</v>
      </c>
      <c r="C44" s="57" t="s">
        <v>85</v>
      </c>
      <c r="D44" s="13" t="s">
        <v>309</v>
      </c>
      <c r="E44" s="33">
        <f t="shared" si="0"/>
        <v>33.52</v>
      </c>
      <c r="F44" s="33">
        <v>33.52</v>
      </c>
      <c r="G44" s="25">
        <v>0</v>
      </c>
    </row>
    <row r="45" ht="19.5" customHeight="true" spans="1:7">
      <c r="A45" s="13" t="s">
        <v>36</v>
      </c>
      <c r="B45" s="32" t="s">
        <v>36</v>
      </c>
      <c r="C45" s="57" t="s">
        <v>36</v>
      </c>
      <c r="D45" s="13" t="s">
        <v>119</v>
      </c>
      <c r="E45" s="33">
        <f t="shared" si="0"/>
        <v>4284.84</v>
      </c>
      <c r="F45" s="33">
        <v>3203.44</v>
      </c>
      <c r="G45" s="25">
        <v>1081.4</v>
      </c>
    </row>
    <row r="46" ht="19.5" customHeight="true" spans="1:7">
      <c r="A46" s="13" t="s">
        <v>36</v>
      </c>
      <c r="B46" s="32" t="s">
        <v>36</v>
      </c>
      <c r="C46" s="57" t="s">
        <v>36</v>
      </c>
      <c r="D46" s="13" t="s">
        <v>269</v>
      </c>
      <c r="E46" s="33">
        <f t="shared" si="0"/>
        <v>3203.17</v>
      </c>
      <c r="F46" s="33">
        <v>3203.17</v>
      </c>
      <c r="G46" s="25">
        <v>0</v>
      </c>
    </row>
    <row r="47" ht="19.5" customHeight="true" spans="1:7">
      <c r="A47" s="13" t="s">
        <v>270</v>
      </c>
      <c r="B47" s="32" t="s">
        <v>84</v>
      </c>
      <c r="C47" s="57" t="s">
        <v>120</v>
      </c>
      <c r="D47" s="13" t="s">
        <v>271</v>
      </c>
      <c r="E47" s="33">
        <f t="shared" si="0"/>
        <v>768.21</v>
      </c>
      <c r="F47" s="33">
        <v>768.21</v>
      </c>
      <c r="G47" s="25">
        <v>0</v>
      </c>
    </row>
    <row r="48" ht="19.5" customHeight="true" spans="1:7">
      <c r="A48" s="13" t="s">
        <v>270</v>
      </c>
      <c r="B48" s="32" t="s">
        <v>83</v>
      </c>
      <c r="C48" s="57" t="s">
        <v>120</v>
      </c>
      <c r="D48" s="13" t="s">
        <v>272</v>
      </c>
      <c r="E48" s="33">
        <f t="shared" si="0"/>
        <v>1332.87</v>
      </c>
      <c r="F48" s="33">
        <v>1332.87</v>
      </c>
      <c r="G48" s="25">
        <v>0</v>
      </c>
    </row>
    <row r="49" ht="19.5" customHeight="true" spans="1:7">
      <c r="A49" s="13" t="s">
        <v>270</v>
      </c>
      <c r="B49" s="32" t="s">
        <v>97</v>
      </c>
      <c r="C49" s="57" t="s">
        <v>120</v>
      </c>
      <c r="D49" s="13" t="s">
        <v>273</v>
      </c>
      <c r="E49" s="33">
        <f t="shared" si="0"/>
        <v>64.02</v>
      </c>
      <c r="F49" s="33">
        <v>64.02</v>
      </c>
      <c r="G49" s="25">
        <v>0</v>
      </c>
    </row>
    <row r="50" ht="19.5" customHeight="true" spans="1:7">
      <c r="A50" s="13" t="s">
        <v>270</v>
      </c>
      <c r="B50" s="32" t="s">
        <v>96</v>
      </c>
      <c r="C50" s="57" t="s">
        <v>120</v>
      </c>
      <c r="D50" s="13" t="s">
        <v>274</v>
      </c>
      <c r="E50" s="33">
        <f t="shared" si="0"/>
        <v>290.91</v>
      </c>
      <c r="F50" s="33">
        <v>290.91</v>
      </c>
      <c r="G50" s="25">
        <v>0</v>
      </c>
    </row>
    <row r="51" ht="19.5" customHeight="true" spans="1:7">
      <c r="A51" s="13" t="s">
        <v>270</v>
      </c>
      <c r="B51" s="32" t="s">
        <v>275</v>
      </c>
      <c r="C51" s="57" t="s">
        <v>120</v>
      </c>
      <c r="D51" s="13" t="s">
        <v>276</v>
      </c>
      <c r="E51" s="33">
        <f t="shared" si="0"/>
        <v>249.75</v>
      </c>
      <c r="F51" s="33">
        <v>249.75</v>
      </c>
      <c r="G51" s="25">
        <v>0</v>
      </c>
    </row>
    <row r="52" ht="19.5" customHeight="true" spans="1:7">
      <c r="A52" s="13" t="s">
        <v>270</v>
      </c>
      <c r="B52" s="32" t="s">
        <v>111</v>
      </c>
      <c r="C52" s="57" t="s">
        <v>120</v>
      </c>
      <c r="D52" s="13" t="s">
        <v>277</v>
      </c>
      <c r="E52" s="33">
        <f t="shared" si="0"/>
        <v>41.22</v>
      </c>
      <c r="F52" s="33">
        <v>41.22</v>
      </c>
      <c r="G52" s="25">
        <v>0</v>
      </c>
    </row>
    <row r="53" ht="19.5" customHeight="true" spans="1:7">
      <c r="A53" s="13" t="s">
        <v>270</v>
      </c>
      <c r="B53" s="32" t="s">
        <v>278</v>
      </c>
      <c r="C53" s="57" t="s">
        <v>120</v>
      </c>
      <c r="D53" s="13" t="s">
        <v>218</v>
      </c>
      <c r="E53" s="33">
        <f t="shared" si="0"/>
        <v>282</v>
      </c>
      <c r="F53" s="33">
        <v>282</v>
      </c>
      <c r="G53" s="25">
        <v>0</v>
      </c>
    </row>
    <row r="54" ht="19.5" customHeight="true" spans="1:7">
      <c r="A54" s="13" t="s">
        <v>270</v>
      </c>
      <c r="B54" s="32" t="s">
        <v>92</v>
      </c>
      <c r="C54" s="57" t="s">
        <v>120</v>
      </c>
      <c r="D54" s="13" t="s">
        <v>219</v>
      </c>
      <c r="E54" s="33">
        <f t="shared" si="0"/>
        <v>174.19</v>
      </c>
      <c r="F54" s="33">
        <v>174.19</v>
      </c>
      <c r="G54" s="25">
        <v>0</v>
      </c>
    </row>
    <row r="55" ht="19.5" customHeight="true" spans="1:7">
      <c r="A55" s="13" t="s">
        <v>36</v>
      </c>
      <c r="B55" s="32" t="s">
        <v>36</v>
      </c>
      <c r="C55" s="57" t="s">
        <v>36</v>
      </c>
      <c r="D55" s="13" t="s">
        <v>279</v>
      </c>
      <c r="E55" s="33">
        <f t="shared" si="0"/>
        <v>1081.4</v>
      </c>
      <c r="F55" s="33">
        <v>0</v>
      </c>
      <c r="G55" s="25">
        <v>1081.4</v>
      </c>
    </row>
    <row r="56" ht="19.5" customHeight="true" spans="1:7">
      <c r="A56" s="13" t="s">
        <v>280</v>
      </c>
      <c r="B56" s="32" t="s">
        <v>84</v>
      </c>
      <c r="C56" s="57" t="s">
        <v>120</v>
      </c>
      <c r="D56" s="13" t="s">
        <v>281</v>
      </c>
      <c r="E56" s="33">
        <f t="shared" si="0"/>
        <v>39.05</v>
      </c>
      <c r="F56" s="33">
        <v>0</v>
      </c>
      <c r="G56" s="25">
        <v>39.05</v>
      </c>
    </row>
    <row r="57" ht="19.5" customHeight="true" spans="1:7">
      <c r="A57" s="13" t="s">
        <v>280</v>
      </c>
      <c r="B57" s="32" t="s">
        <v>83</v>
      </c>
      <c r="C57" s="57" t="s">
        <v>120</v>
      </c>
      <c r="D57" s="13" t="s">
        <v>282</v>
      </c>
      <c r="E57" s="33">
        <f t="shared" si="0"/>
        <v>14.92</v>
      </c>
      <c r="F57" s="33">
        <v>0</v>
      </c>
      <c r="G57" s="25">
        <v>14.92</v>
      </c>
    </row>
    <row r="58" ht="19.5" customHeight="true" spans="1:7">
      <c r="A58" s="13" t="s">
        <v>280</v>
      </c>
      <c r="B58" s="32" t="s">
        <v>97</v>
      </c>
      <c r="C58" s="57" t="s">
        <v>120</v>
      </c>
      <c r="D58" s="13" t="s">
        <v>310</v>
      </c>
      <c r="E58" s="33">
        <f t="shared" si="0"/>
        <v>4.5</v>
      </c>
      <c r="F58" s="33">
        <v>0</v>
      </c>
      <c r="G58" s="25">
        <v>4.5</v>
      </c>
    </row>
    <row r="59" ht="19.5" customHeight="true" spans="1:7">
      <c r="A59" s="13" t="s">
        <v>280</v>
      </c>
      <c r="B59" s="32" t="s">
        <v>109</v>
      </c>
      <c r="C59" s="57" t="s">
        <v>120</v>
      </c>
      <c r="D59" s="13" t="s">
        <v>283</v>
      </c>
      <c r="E59" s="33">
        <f t="shared" si="0"/>
        <v>1.2</v>
      </c>
      <c r="F59" s="33">
        <v>0</v>
      </c>
      <c r="G59" s="25">
        <v>1.2</v>
      </c>
    </row>
    <row r="60" ht="19.5" customHeight="true" spans="1:7">
      <c r="A60" s="13" t="s">
        <v>280</v>
      </c>
      <c r="B60" s="32" t="s">
        <v>102</v>
      </c>
      <c r="C60" s="57" t="s">
        <v>120</v>
      </c>
      <c r="D60" s="13" t="s">
        <v>284</v>
      </c>
      <c r="E60" s="33">
        <f t="shared" si="0"/>
        <v>13.5</v>
      </c>
      <c r="F60" s="33">
        <v>0</v>
      </c>
      <c r="G60" s="25">
        <v>13.5</v>
      </c>
    </row>
    <row r="61" ht="19.5" customHeight="true" spans="1:7">
      <c r="A61" s="13" t="s">
        <v>280</v>
      </c>
      <c r="B61" s="32" t="s">
        <v>127</v>
      </c>
      <c r="C61" s="57" t="s">
        <v>120</v>
      </c>
      <c r="D61" s="13" t="s">
        <v>285</v>
      </c>
      <c r="E61" s="33">
        <f t="shared" si="0"/>
        <v>85</v>
      </c>
      <c r="F61" s="33">
        <v>0</v>
      </c>
      <c r="G61" s="25">
        <v>85</v>
      </c>
    </row>
    <row r="62" ht="19.5" customHeight="true" spans="1:7">
      <c r="A62" s="13" t="s">
        <v>280</v>
      </c>
      <c r="B62" s="32" t="s">
        <v>234</v>
      </c>
      <c r="C62" s="57" t="s">
        <v>120</v>
      </c>
      <c r="D62" s="13" t="s">
        <v>286</v>
      </c>
      <c r="E62" s="33">
        <f t="shared" si="0"/>
        <v>34.14</v>
      </c>
      <c r="F62" s="33">
        <v>0</v>
      </c>
      <c r="G62" s="25">
        <v>34.14</v>
      </c>
    </row>
    <row r="63" ht="19.5" customHeight="true" spans="1:7">
      <c r="A63" s="13" t="s">
        <v>280</v>
      </c>
      <c r="B63" s="32" t="s">
        <v>105</v>
      </c>
      <c r="C63" s="57" t="s">
        <v>120</v>
      </c>
      <c r="D63" s="13" t="s">
        <v>287</v>
      </c>
      <c r="E63" s="33">
        <f t="shared" si="0"/>
        <v>209.29</v>
      </c>
      <c r="F63" s="33">
        <v>0</v>
      </c>
      <c r="G63" s="25">
        <v>209.29</v>
      </c>
    </row>
    <row r="64" ht="19.5" customHeight="true" spans="1:7">
      <c r="A64" s="13" t="s">
        <v>280</v>
      </c>
      <c r="B64" s="32" t="s">
        <v>111</v>
      </c>
      <c r="C64" s="57" t="s">
        <v>120</v>
      </c>
      <c r="D64" s="13" t="s">
        <v>288</v>
      </c>
      <c r="E64" s="33">
        <f t="shared" si="0"/>
        <v>68.51</v>
      </c>
      <c r="F64" s="33">
        <v>0</v>
      </c>
      <c r="G64" s="25">
        <v>68.51</v>
      </c>
    </row>
    <row r="65" ht="19.5" customHeight="true" spans="1:7">
      <c r="A65" s="13" t="s">
        <v>280</v>
      </c>
      <c r="B65" s="32" t="s">
        <v>278</v>
      </c>
      <c r="C65" s="57" t="s">
        <v>120</v>
      </c>
      <c r="D65" s="13" t="s">
        <v>289</v>
      </c>
      <c r="E65" s="33">
        <f t="shared" si="0"/>
        <v>82.39</v>
      </c>
      <c r="F65" s="33">
        <v>0</v>
      </c>
      <c r="G65" s="25">
        <v>82.39</v>
      </c>
    </row>
    <row r="66" ht="19.5" customHeight="true" spans="1:7">
      <c r="A66" s="13" t="s">
        <v>280</v>
      </c>
      <c r="B66" s="32" t="s">
        <v>290</v>
      </c>
      <c r="C66" s="57" t="s">
        <v>120</v>
      </c>
      <c r="D66" s="13" t="s">
        <v>291</v>
      </c>
      <c r="E66" s="33">
        <f t="shared" si="0"/>
        <v>2</v>
      </c>
      <c r="F66" s="33">
        <v>0</v>
      </c>
      <c r="G66" s="25">
        <v>2</v>
      </c>
    </row>
    <row r="67" ht="19.5" customHeight="true" spans="1:7">
      <c r="A67" s="13" t="s">
        <v>280</v>
      </c>
      <c r="B67" s="32" t="s">
        <v>292</v>
      </c>
      <c r="C67" s="57" t="s">
        <v>120</v>
      </c>
      <c r="D67" s="13" t="s">
        <v>223</v>
      </c>
      <c r="E67" s="33">
        <f t="shared" si="0"/>
        <v>0.95</v>
      </c>
      <c r="F67" s="33">
        <v>0</v>
      </c>
      <c r="G67" s="25">
        <v>0.95</v>
      </c>
    </row>
    <row r="68" ht="19.5" customHeight="true" spans="1:7">
      <c r="A68" s="13" t="s">
        <v>280</v>
      </c>
      <c r="B68" s="32" t="s">
        <v>293</v>
      </c>
      <c r="C68" s="57" t="s">
        <v>120</v>
      </c>
      <c r="D68" s="13" t="s">
        <v>224</v>
      </c>
      <c r="E68" s="33">
        <f t="shared" si="0"/>
        <v>1.9</v>
      </c>
      <c r="F68" s="33">
        <v>0</v>
      </c>
      <c r="G68" s="25">
        <v>1.9</v>
      </c>
    </row>
    <row r="69" ht="19.5" customHeight="true" spans="1:7">
      <c r="A69" s="13" t="s">
        <v>280</v>
      </c>
      <c r="B69" s="32" t="s">
        <v>295</v>
      </c>
      <c r="C69" s="57" t="s">
        <v>120</v>
      </c>
      <c r="D69" s="13" t="s">
        <v>296</v>
      </c>
      <c r="E69" s="33">
        <f t="shared" si="0"/>
        <v>4</v>
      </c>
      <c r="F69" s="33">
        <v>0</v>
      </c>
      <c r="G69" s="25">
        <v>4</v>
      </c>
    </row>
    <row r="70" ht="19.5" customHeight="true" spans="1:7">
      <c r="A70" s="13" t="s">
        <v>280</v>
      </c>
      <c r="B70" s="32" t="s">
        <v>297</v>
      </c>
      <c r="C70" s="57" t="s">
        <v>120</v>
      </c>
      <c r="D70" s="13" t="s">
        <v>226</v>
      </c>
      <c r="E70" s="33">
        <f t="shared" si="0"/>
        <v>78.04</v>
      </c>
      <c r="F70" s="33">
        <v>0</v>
      </c>
      <c r="G70" s="25">
        <v>78.04</v>
      </c>
    </row>
    <row r="71" ht="19.5" customHeight="true" spans="1:7">
      <c r="A71" s="13" t="s">
        <v>280</v>
      </c>
      <c r="B71" s="32" t="s">
        <v>298</v>
      </c>
      <c r="C71" s="57" t="s">
        <v>120</v>
      </c>
      <c r="D71" s="13" t="s">
        <v>299</v>
      </c>
      <c r="E71" s="33">
        <f t="shared" ref="E71:E134" si="1">SUM(F71:G71)</f>
        <v>47</v>
      </c>
      <c r="F71" s="33">
        <v>0</v>
      </c>
      <c r="G71" s="25">
        <v>47</v>
      </c>
    </row>
    <row r="72" ht="19.5" customHeight="true" spans="1:7">
      <c r="A72" s="13" t="s">
        <v>280</v>
      </c>
      <c r="B72" s="32" t="s">
        <v>300</v>
      </c>
      <c r="C72" s="57" t="s">
        <v>120</v>
      </c>
      <c r="D72" s="13" t="s">
        <v>301</v>
      </c>
      <c r="E72" s="33">
        <f t="shared" si="1"/>
        <v>23.05</v>
      </c>
      <c r="F72" s="33">
        <v>0</v>
      </c>
      <c r="G72" s="25">
        <v>23.05</v>
      </c>
    </row>
    <row r="73" ht="19.5" customHeight="true" spans="1:7">
      <c r="A73" s="13" t="s">
        <v>280</v>
      </c>
      <c r="B73" s="32" t="s">
        <v>302</v>
      </c>
      <c r="C73" s="57" t="s">
        <v>120</v>
      </c>
      <c r="D73" s="13" t="s">
        <v>228</v>
      </c>
      <c r="E73" s="33">
        <f t="shared" si="1"/>
        <v>57.04</v>
      </c>
      <c r="F73" s="33">
        <v>0</v>
      </c>
      <c r="G73" s="25">
        <v>57.04</v>
      </c>
    </row>
    <row r="74" ht="19.5" customHeight="true" spans="1:7">
      <c r="A74" s="13" t="s">
        <v>280</v>
      </c>
      <c r="B74" s="32" t="s">
        <v>303</v>
      </c>
      <c r="C74" s="57" t="s">
        <v>120</v>
      </c>
      <c r="D74" s="13" t="s">
        <v>304</v>
      </c>
      <c r="E74" s="33">
        <f t="shared" si="1"/>
        <v>180.54</v>
      </c>
      <c r="F74" s="33">
        <v>0</v>
      </c>
      <c r="G74" s="25">
        <v>180.54</v>
      </c>
    </row>
    <row r="75" ht="19.5" customHeight="true" spans="1:7">
      <c r="A75" s="13" t="s">
        <v>280</v>
      </c>
      <c r="B75" s="32" t="s">
        <v>92</v>
      </c>
      <c r="C75" s="57" t="s">
        <v>120</v>
      </c>
      <c r="D75" s="13" t="s">
        <v>230</v>
      </c>
      <c r="E75" s="33">
        <f t="shared" si="1"/>
        <v>134.38</v>
      </c>
      <c r="F75" s="33">
        <v>0</v>
      </c>
      <c r="G75" s="25">
        <v>134.38</v>
      </c>
    </row>
    <row r="76" ht="19.5" customHeight="true" spans="1:7">
      <c r="A76" s="13" t="s">
        <v>36</v>
      </c>
      <c r="B76" s="32" t="s">
        <v>36</v>
      </c>
      <c r="C76" s="57" t="s">
        <v>36</v>
      </c>
      <c r="D76" s="13" t="s">
        <v>241</v>
      </c>
      <c r="E76" s="33">
        <f t="shared" si="1"/>
        <v>0.27</v>
      </c>
      <c r="F76" s="33">
        <v>0.27</v>
      </c>
      <c r="G76" s="25">
        <v>0</v>
      </c>
    </row>
    <row r="77" ht="19.5" customHeight="true" spans="1:7">
      <c r="A77" s="13" t="s">
        <v>305</v>
      </c>
      <c r="B77" s="32" t="s">
        <v>105</v>
      </c>
      <c r="C77" s="57" t="s">
        <v>120</v>
      </c>
      <c r="D77" s="13" t="s">
        <v>308</v>
      </c>
      <c r="E77" s="33">
        <f t="shared" si="1"/>
        <v>0.27</v>
      </c>
      <c r="F77" s="33">
        <v>0.27</v>
      </c>
      <c r="G77" s="25">
        <v>0</v>
      </c>
    </row>
    <row r="78" ht="19.5" customHeight="true" spans="1:7">
      <c r="A78" s="13" t="s">
        <v>36</v>
      </c>
      <c r="B78" s="32" t="s">
        <v>36</v>
      </c>
      <c r="C78" s="57" t="s">
        <v>36</v>
      </c>
      <c r="D78" s="13" t="s">
        <v>121</v>
      </c>
      <c r="E78" s="33">
        <f t="shared" si="1"/>
        <v>35</v>
      </c>
      <c r="F78" s="33">
        <v>0</v>
      </c>
      <c r="G78" s="25">
        <v>35</v>
      </c>
    </row>
    <row r="79" ht="19.5" customHeight="true" spans="1:7">
      <c r="A79" s="13" t="s">
        <v>36</v>
      </c>
      <c r="B79" s="32" t="s">
        <v>36</v>
      </c>
      <c r="C79" s="57" t="s">
        <v>36</v>
      </c>
      <c r="D79" s="13" t="s">
        <v>279</v>
      </c>
      <c r="E79" s="33">
        <f t="shared" si="1"/>
        <v>35</v>
      </c>
      <c r="F79" s="33">
        <v>0</v>
      </c>
      <c r="G79" s="25">
        <v>35</v>
      </c>
    </row>
    <row r="80" ht="19.5" customHeight="true" spans="1:7">
      <c r="A80" s="13" t="s">
        <v>280</v>
      </c>
      <c r="B80" s="32" t="s">
        <v>105</v>
      </c>
      <c r="C80" s="57" t="s">
        <v>122</v>
      </c>
      <c r="D80" s="13" t="s">
        <v>287</v>
      </c>
      <c r="E80" s="33">
        <f t="shared" si="1"/>
        <v>35</v>
      </c>
      <c r="F80" s="33">
        <v>0</v>
      </c>
      <c r="G80" s="25">
        <v>35</v>
      </c>
    </row>
    <row r="81" ht="19.5" customHeight="true" spans="1:7">
      <c r="A81" s="13" t="s">
        <v>36</v>
      </c>
      <c r="B81" s="32" t="s">
        <v>36</v>
      </c>
      <c r="C81" s="57" t="s">
        <v>36</v>
      </c>
      <c r="D81" s="13" t="s">
        <v>125</v>
      </c>
      <c r="E81" s="33">
        <f t="shared" si="1"/>
        <v>48.88</v>
      </c>
      <c r="F81" s="33">
        <v>46.72</v>
      </c>
      <c r="G81" s="25">
        <v>2.16</v>
      </c>
    </row>
    <row r="82" ht="19.5" customHeight="true" spans="1:7">
      <c r="A82" s="13" t="s">
        <v>36</v>
      </c>
      <c r="B82" s="32" t="s">
        <v>36</v>
      </c>
      <c r="C82" s="57" t="s">
        <v>36</v>
      </c>
      <c r="D82" s="13" t="s">
        <v>269</v>
      </c>
      <c r="E82" s="33">
        <f t="shared" si="1"/>
        <v>46.72</v>
      </c>
      <c r="F82" s="33">
        <v>46.72</v>
      </c>
      <c r="G82" s="25">
        <v>0</v>
      </c>
    </row>
    <row r="83" ht="19.5" customHeight="true" spans="1:7">
      <c r="A83" s="13" t="s">
        <v>270</v>
      </c>
      <c r="B83" s="32" t="s">
        <v>84</v>
      </c>
      <c r="C83" s="57" t="s">
        <v>126</v>
      </c>
      <c r="D83" s="13" t="s">
        <v>271</v>
      </c>
      <c r="E83" s="33">
        <f t="shared" si="1"/>
        <v>13.6</v>
      </c>
      <c r="F83" s="33">
        <v>13.6</v>
      </c>
      <c r="G83" s="25">
        <v>0</v>
      </c>
    </row>
    <row r="84" ht="19.5" customHeight="true" spans="1:7">
      <c r="A84" s="13" t="s">
        <v>270</v>
      </c>
      <c r="B84" s="32" t="s">
        <v>83</v>
      </c>
      <c r="C84" s="57" t="s">
        <v>126</v>
      </c>
      <c r="D84" s="13" t="s">
        <v>272</v>
      </c>
      <c r="E84" s="33">
        <f t="shared" si="1"/>
        <v>3.6</v>
      </c>
      <c r="F84" s="33">
        <v>3.6</v>
      </c>
      <c r="G84" s="25">
        <v>0</v>
      </c>
    </row>
    <row r="85" ht="19.5" customHeight="true" spans="1:7">
      <c r="A85" s="13" t="s">
        <v>270</v>
      </c>
      <c r="B85" s="32" t="s">
        <v>234</v>
      </c>
      <c r="C85" s="57" t="s">
        <v>126</v>
      </c>
      <c r="D85" s="13" t="s">
        <v>311</v>
      </c>
      <c r="E85" s="33">
        <f t="shared" si="1"/>
        <v>8.1</v>
      </c>
      <c r="F85" s="33">
        <v>8.1</v>
      </c>
      <c r="G85" s="25">
        <v>0</v>
      </c>
    </row>
    <row r="86" ht="19.5" customHeight="true" spans="1:7">
      <c r="A86" s="13" t="s">
        <v>270</v>
      </c>
      <c r="B86" s="32" t="s">
        <v>96</v>
      </c>
      <c r="C86" s="57" t="s">
        <v>126</v>
      </c>
      <c r="D86" s="13" t="s">
        <v>274</v>
      </c>
      <c r="E86" s="33">
        <f t="shared" si="1"/>
        <v>7.22</v>
      </c>
      <c r="F86" s="33">
        <v>7.22</v>
      </c>
      <c r="G86" s="25">
        <v>0</v>
      </c>
    </row>
    <row r="87" ht="19.5" customHeight="true" spans="1:7">
      <c r="A87" s="13" t="s">
        <v>270</v>
      </c>
      <c r="B87" s="32" t="s">
        <v>105</v>
      </c>
      <c r="C87" s="57" t="s">
        <v>126</v>
      </c>
      <c r="D87" s="13" t="s">
        <v>312</v>
      </c>
      <c r="E87" s="33">
        <f t="shared" si="1"/>
        <v>2.1</v>
      </c>
      <c r="F87" s="33">
        <v>2.1</v>
      </c>
      <c r="G87" s="25">
        <v>0</v>
      </c>
    </row>
    <row r="88" ht="19.5" customHeight="true" spans="1:7">
      <c r="A88" s="13" t="s">
        <v>270</v>
      </c>
      <c r="B88" s="32" t="s">
        <v>275</v>
      </c>
      <c r="C88" s="57" t="s">
        <v>126</v>
      </c>
      <c r="D88" s="13" t="s">
        <v>276</v>
      </c>
      <c r="E88" s="33">
        <f t="shared" si="1"/>
        <v>3.1</v>
      </c>
      <c r="F88" s="33">
        <v>3.1</v>
      </c>
      <c r="G88" s="25">
        <v>0</v>
      </c>
    </row>
    <row r="89" ht="19.5" customHeight="true" spans="1:7">
      <c r="A89" s="13" t="s">
        <v>270</v>
      </c>
      <c r="B89" s="32" t="s">
        <v>278</v>
      </c>
      <c r="C89" s="57" t="s">
        <v>126</v>
      </c>
      <c r="D89" s="13" t="s">
        <v>218</v>
      </c>
      <c r="E89" s="33">
        <f t="shared" si="1"/>
        <v>4.5</v>
      </c>
      <c r="F89" s="33">
        <v>4.5</v>
      </c>
      <c r="G89" s="25">
        <v>0</v>
      </c>
    </row>
    <row r="90" ht="19.5" customHeight="true" spans="1:7">
      <c r="A90" s="13" t="s">
        <v>270</v>
      </c>
      <c r="B90" s="32" t="s">
        <v>92</v>
      </c>
      <c r="C90" s="57" t="s">
        <v>126</v>
      </c>
      <c r="D90" s="13" t="s">
        <v>219</v>
      </c>
      <c r="E90" s="33">
        <f t="shared" si="1"/>
        <v>4.5</v>
      </c>
      <c r="F90" s="33">
        <v>4.5</v>
      </c>
      <c r="G90" s="25">
        <v>0</v>
      </c>
    </row>
    <row r="91" ht="19.5" customHeight="true" spans="1:7">
      <c r="A91" s="13" t="s">
        <v>36</v>
      </c>
      <c r="B91" s="32" t="s">
        <v>36</v>
      </c>
      <c r="C91" s="57" t="s">
        <v>36</v>
      </c>
      <c r="D91" s="13" t="s">
        <v>279</v>
      </c>
      <c r="E91" s="33">
        <f t="shared" si="1"/>
        <v>2.16</v>
      </c>
      <c r="F91" s="33">
        <v>0</v>
      </c>
      <c r="G91" s="25">
        <v>2.16</v>
      </c>
    </row>
    <row r="92" ht="19.5" customHeight="true" spans="1:7">
      <c r="A92" s="13" t="s">
        <v>280</v>
      </c>
      <c r="B92" s="32" t="s">
        <v>295</v>
      </c>
      <c r="C92" s="57" t="s">
        <v>126</v>
      </c>
      <c r="D92" s="13" t="s">
        <v>296</v>
      </c>
      <c r="E92" s="33">
        <f t="shared" si="1"/>
        <v>1.56</v>
      </c>
      <c r="F92" s="33">
        <v>0</v>
      </c>
      <c r="G92" s="25">
        <v>1.56</v>
      </c>
    </row>
    <row r="93" ht="19.5" customHeight="true" spans="1:7">
      <c r="A93" s="13" t="s">
        <v>280</v>
      </c>
      <c r="B93" s="32" t="s">
        <v>92</v>
      </c>
      <c r="C93" s="57" t="s">
        <v>126</v>
      </c>
      <c r="D93" s="13" t="s">
        <v>230</v>
      </c>
      <c r="E93" s="33">
        <f t="shared" si="1"/>
        <v>0.6</v>
      </c>
      <c r="F93" s="33">
        <v>0</v>
      </c>
      <c r="G93" s="25">
        <v>0.6</v>
      </c>
    </row>
    <row r="94" ht="19.5" customHeight="true" spans="1:7">
      <c r="A94" s="13" t="s">
        <v>36</v>
      </c>
      <c r="B94" s="32" t="s">
        <v>36</v>
      </c>
      <c r="C94" s="57" t="s">
        <v>36</v>
      </c>
      <c r="D94" s="13" t="s">
        <v>130</v>
      </c>
      <c r="E94" s="33">
        <f t="shared" si="1"/>
        <v>66.97</v>
      </c>
      <c r="F94" s="33">
        <v>42.5</v>
      </c>
      <c r="G94" s="25">
        <v>24.47</v>
      </c>
    </row>
    <row r="95" ht="19.5" customHeight="true" spans="1:7">
      <c r="A95" s="13" t="s">
        <v>36</v>
      </c>
      <c r="B95" s="32" t="s">
        <v>36</v>
      </c>
      <c r="C95" s="57" t="s">
        <v>36</v>
      </c>
      <c r="D95" s="13" t="s">
        <v>131</v>
      </c>
      <c r="E95" s="33">
        <f t="shared" si="1"/>
        <v>66.97</v>
      </c>
      <c r="F95" s="33">
        <v>42.5</v>
      </c>
      <c r="G95" s="25">
        <v>24.47</v>
      </c>
    </row>
    <row r="96" ht="19.5" customHeight="true" spans="1:7">
      <c r="A96" s="13" t="s">
        <v>36</v>
      </c>
      <c r="B96" s="32" t="s">
        <v>36</v>
      </c>
      <c r="C96" s="57" t="s">
        <v>36</v>
      </c>
      <c r="D96" s="13" t="s">
        <v>269</v>
      </c>
      <c r="E96" s="33">
        <f t="shared" si="1"/>
        <v>42.49</v>
      </c>
      <c r="F96" s="33">
        <v>42.49</v>
      </c>
      <c r="G96" s="25">
        <v>0</v>
      </c>
    </row>
    <row r="97" ht="19.5" customHeight="true" spans="1:7">
      <c r="A97" s="13" t="s">
        <v>270</v>
      </c>
      <c r="B97" s="32" t="s">
        <v>84</v>
      </c>
      <c r="C97" s="57" t="s">
        <v>132</v>
      </c>
      <c r="D97" s="13" t="s">
        <v>271</v>
      </c>
      <c r="E97" s="33">
        <f t="shared" si="1"/>
        <v>12.51</v>
      </c>
      <c r="F97" s="33">
        <v>12.51</v>
      </c>
      <c r="G97" s="25">
        <v>0</v>
      </c>
    </row>
    <row r="98" ht="19.5" customHeight="true" spans="1:7">
      <c r="A98" s="13" t="s">
        <v>270</v>
      </c>
      <c r="B98" s="32" t="s">
        <v>83</v>
      </c>
      <c r="C98" s="57" t="s">
        <v>132</v>
      </c>
      <c r="D98" s="13" t="s">
        <v>272</v>
      </c>
      <c r="E98" s="33">
        <f t="shared" si="1"/>
        <v>15.12</v>
      </c>
      <c r="F98" s="33">
        <v>15.12</v>
      </c>
      <c r="G98" s="25">
        <v>0</v>
      </c>
    </row>
    <row r="99" ht="19.5" customHeight="true" spans="1:7">
      <c r="A99" s="13" t="s">
        <v>270</v>
      </c>
      <c r="B99" s="32" t="s">
        <v>97</v>
      </c>
      <c r="C99" s="57" t="s">
        <v>132</v>
      </c>
      <c r="D99" s="13" t="s">
        <v>273</v>
      </c>
      <c r="E99" s="33">
        <f t="shared" si="1"/>
        <v>1.04</v>
      </c>
      <c r="F99" s="33">
        <v>1.04</v>
      </c>
      <c r="G99" s="25">
        <v>0</v>
      </c>
    </row>
    <row r="100" ht="19.5" customHeight="true" spans="1:7">
      <c r="A100" s="13" t="s">
        <v>270</v>
      </c>
      <c r="B100" s="32" t="s">
        <v>96</v>
      </c>
      <c r="C100" s="57" t="s">
        <v>132</v>
      </c>
      <c r="D100" s="13" t="s">
        <v>274</v>
      </c>
      <c r="E100" s="33">
        <f t="shared" si="1"/>
        <v>4.09</v>
      </c>
      <c r="F100" s="33">
        <v>4.09</v>
      </c>
      <c r="G100" s="25">
        <v>0</v>
      </c>
    </row>
    <row r="101" ht="19.5" customHeight="true" spans="1:7">
      <c r="A101" s="13" t="s">
        <v>270</v>
      </c>
      <c r="B101" s="32" t="s">
        <v>275</v>
      </c>
      <c r="C101" s="57" t="s">
        <v>132</v>
      </c>
      <c r="D101" s="13" t="s">
        <v>276</v>
      </c>
      <c r="E101" s="33">
        <f t="shared" si="1"/>
        <v>3.35</v>
      </c>
      <c r="F101" s="33">
        <v>3.35</v>
      </c>
      <c r="G101" s="25">
        <v>0</v>
      </c>
    </row>
    <row r="102" ht="19.5" customHeight="true" spans="1:7">
      <c r="A102" s="13" t="s">
        <v>270</v>
      </c>
      <c r="B102" s="32" t="s">
        <v>111</v>
      </c>
      <c r="C102" s="57" t="s">
        <v>132</v>
      </c>
      <c r="D102" s="13" t="s">
        <v>277</v>
      </c>
      <c r="E102" s="33">
        <f t="shared" si="1"/>
        <v>0.37</v>
      </c>
      <c r="F102" s="33">
        <v>0.37</v>
      </c>
      <c r="G102" s="25">
        <v>0</v>
      </c>
    </row>
    <row r="103" ht="19.5" customHeight="true" spans="1:7">
      <c r="A103" s="13" t="s">
        <v>270</v>
      </c>
      <c r="B103" s="32" t="s">
        <v>278</v>
      </c>
      <c r="C103" s="57" t="s">
        <v>132</v>
      </c>
      <c r="D103" s="13" t="s">
        <v>218</v>
      </c>
      <c r="E103" s="33">
        <f t="shared" si="1"/>
        <v>3.97</v>
      </c>
      <c r="F103" s="33">
        <v>3.97</v>
      </c>
      <c r="G103" s="25">
        <v>0</v>
      </c>
    </row>
    <row r="104" ht="19.5" customHeight="true" spans="1:7">
      <c r="A104" s="13" t="s">
        <v>270</v>
      </c>
      <c r="B104" s="32" t="s">
        <v>92</v>
      </c>
      <c r="C104" s="57" t="s">
        <v>132</v>
      </c>
      <c r="D104" s="13" t="s">
        <v>219</v>
      </c>
      <c r="E104" s="33">
        <f t="shared" si="1"/>
        <v>2.04</v>
      </c>
      <c r="F104" s="33">
        <v>2.04</v>
      </c>
      <c r="G104" s="25">
        <v>0</v>
      </c>
    </row>
    <row r="105" ht="19.5" customHeight="true" spans="1:7">
      <c r="A105" s="13" t="s">
        <v>36</v>
      </c>
      <c r="B105" s="32" t="s">
        <v>36</v>
      </c>
      <c r="C105" s="57" t="s">
        <v>36</v>
      </c>
      <c r="D105" s="13" t="s">
        <v>279</v>
      </c>
      <c r="E105" s="33">
        <f t="shared" si="1"/>
        <v>24.47</v>
      </c>
      <c r="F105" s="33">
        <v>0</v>
      </c>
      <c r="G105" s="25">
        <v>24.47</v>
      </c>
    </row>
    <row r="106" ht="19.5" customHeight="true" spans="1:7">
      <c r="A106" s="13" t="s">
        <v>280</v>
      </c>
      <c r="B106" s="32" t="s">
        <v>84</v>
      </c>
      <c r="C106" s="57" t="s">
        <v>132</v>
      </c>
      <c r="D106" s="13" t="s">
        <v>281</v>
      </c>
      <c r="E106" s="33">
        <f t="shared" si="1"/>
        <v>4.7</v>
      </c>
      <c r="F106" s="33">
        <v>0</v>
      </c>
      <c r="G106" s="25">
        <v>4.7</v>
      </c>
    </row>
    <row r="107" ht="19.5" customHeight="true" spans="1:7">
      <c r="A107" s="13" t="s">
        <v>280</v>
      </c>
      <c r="B107" s="32" t="s">
        <v>234</v>
      </c>
      <c r="C107" s="57" t="s">
        <v>132</v>
      </c>
      <c r="D107" s="13" t="s">
        <v>286</v>
      </c>
      <c r="E107" s="33">
        <f t="shared" si="1"/>
        <v>0.56</v>
      </c>
      <c r="F107" s="33">
        <v>0</v>
      </c>
      <c r="G107" s="25">
        <v>0.56</v>
      </c>
    </row>
    <row r="108" ht="19.5" customHeight="true" spans="1:7">
      <c r="A108" s="13" t="s">
        <v>280</v>
      </c>
      <c r="B108" s="32" t="s">
        <v>111</v>
      </c>
      <c r="C108" s="57" t="s">
        <v>132</v>
      </c>
      <c r="D108" s="13" t="s">
        <v>288</v>
      </c>
      <c r="E108" s="33">
        <f t="shared" si="1"/>
        <v>2.66</v>
      </c>
      <c r="F108" s="33">
        <v>0</v>
      </c>
      <c r="G108" s="25">
        <v>2.66</v>
      </c>
    </row>
    <row r="109" ht="19.5" customHeight="true" spans="1:7">
      <c r="A109" s="13" t="s">
        <v>280</v>
      </c>
      <c r="B109" s="32" t="s">
        <v>278</v>
      </c>
      <c r="C109" s="57" t="s">
        <v>132</v>
      </c>
      <c r="D109" s="13" t="s">
        <v>289</v>
      </c>
      <c r="E109" s="33">
        <f t="shared" si="1"/>
        <v>0.6</v>
      </c>
      <c r="F109" s="33">
        <v>0</v>
      </c>
      <c r="G109" s="25">
        <v>0.6</v>
      </c>
    </row>
    <row r="110" ht="19.5" customHeight="true" spans="1:7">
      <c r="A110" s="13" t="s">
        <v>280</v>
      </c>
      <c r="B110" s="32" t="s">
        <v>293</v>
      </c>
      <c r="C110" s="57" t="s">
        <v>132</v>
      </c>
      <c r="D110" s="13" t="s">
        <v>224</v>
      </c>
      <c r="E110" s="33">
        <f t="shared" si="1"/>
        <v>0.3</v>
      </c>
      <c r="F110" s="33">
        <v>0</v>
      </c>
      <c r="G110" s="25">
        <v>0.3</v>
      </c>
    </row>
    <row r="111" ht="19.5" customHeight="true" spans="1:7">
      <c r="A111" s="13" t="s">
        <v>280</v>
      </c>
      <c r="B111" s="32" t="s">
        <v>295</v>
      </c>
      <c r="C111" s="57" t="s">
        <v>132</v>
      </c>
      <c r="D111" s="13" t="s">
        <v>296</v>
      </c>
      <c r="E111" s="33">
        <f t="shared" si="1"/>
        <v>11.11</v>
      </c>
      <c r="F111" s="33">
        <v>0</v>
      </c>
      <c r="G111" s="25">
        <v>11.11</v>
      </c>
    </row>
    <row r="112" ht="19.5" customHeight="true" spans="1:7">
      <c r="A112" s="13" t="s">
        <v>280</v>
      </c>
      <c r="B112" s="32" t="s">
        <v>298</v>
      </c>
      <c r="C112" s="57" t="s">
        <v>132</v>
      </c>
      <c r="D112" s="13" t="s">
        <v>299</v>
      </c>
      <c r="E112" s="33">
        <f t="shared" si="1"/>
        <v>0.66</v>
      </c>
      <c r="F112" s="33">
        <v>0</v>
      </c>
      <c r="G112" s="25">
        <v>0.66</v>
      </c>
    </row>
    <row r="113" ht="19.5" customHeight="true" spans="1:7">
      <c r="A113" s="13" t="s">
        <v>280</v>
      </c>
      <c r="B113" s="32" t="s">
        <v>300</v>
      </c>
      <c r="C113" s="57" t="s">
        <v>132</v>
      </c>
      <c r="D113" s="13" t="s">
        <v>301</v>
      </c>
      <c r="E113" s="33">
        <f t="shared" si="1"/>
        <v>0.38</v>
      </c>
      <c r="F113" s="33">
        <v>0</v>
      </c>
      <c r="G113" s="25">
        <v>0.38</v>
      </c>
    </row>
    <row r="114" ht="19.5" customHeight="true" spans="1:7">
      <c r="A114" s="13" t="s">
        <v>280</v>
      </c>
      <c r="B114" s="32" t="s">
        <v>303</v>
      </c>
      <c r="C114" s="57" t="s">
        <v>132</v>
      </c>
      <c r="D114" s="13" t="s">
        <v>304</v>
      </c>
      <c r="E114" s="33">
        <f t="shared" si="1"/>
        <v>2.5</v>
      </c>
      <c r="F114" s="33">
        <v>0</v>
      </c>
      <c r="G114" s="25">
        <v>2.5</v>
      </c>
    </row>
    <row r="115" ht="19.5" customHeight="true" spans="1:7">
      <c r="A115" s="13" t="s">
        <v>280</v>
      </c>
      <c r="B115" s="32" t="s">
        <v>92</v>
      </c>
      <c r="C115" s="57" t="s">
        <v>132</v>
      </c>
      <c r="D115" s="13" t="s">
        <v>230</v>
      </c>
      <c r="E115" s="33">
        <f t="shared" si="1"/>
        <v>1</v>
      </c>
      <c r="F115" s="33">
        <v>0</v>
      </c>
      <c r="G115" s="25">
        <v>1</v>
      </c>
    </row>
    <row r="116" ht="19.5" customHeight="true" spans="1:7">
      <c r="A116" s="13" t="s">
        <v>36</v>
      </c>
      <c r="B116" s="32" t="s">
        <v>36</v>
      </c>
      <c r="C116" s="57" t="s">
        <v>36</v>
      </c>
      <c r="D116" s="13" t="s">
        <v>241</v>
      </c>
      <c r="E116" s="33">
        <f t="shared" si="1"/>
        <v>0.01</v>
      </c>
      <c r="F116" s="33">
        <v>0.01</v>
      </c>
      <c r="G116" s="25">
        <v>0</v>
      </c>
    </row>
    <row r="117" ht="19.5" customHeight="true" spans="1:7">
      <c r="A117" s="13" t="s">
        <v>305</v>
      </c>
      <c r="B117" s="32" t="s">
        <v>105</v>
      </c>
      <c r="C117" s="57" t="s">
        <v>132</v>
      </c>
      <c r="D117" s="13" t="s">
        <v>308</v>
      </c>
      <c r="E117" s="33">
        <f t="shared" si="1"/>
        <v>0.01</v>
      </c>
      <c r="F117" s="33">
        <v>0.01</v>
      </c>
      <c r="G117" s="25">
        <v>0</v>
      </c>
    </row>
    <row r="118" ht="19.5" customHeight="true" spans="1:7">
      <c r="A118" s="13" t="s">
        <v>36</v>
      </c>
      <c r="B118" s="32" t="s">
        <v>36</v>
      </c>
      <c r="C118" s="57" t="s">
        <v>36</v>
      </c>
      <c r="D118" s="13" t="s">
        <v>133</v>
      </c>
      <c r="E118" s="33">
        <f t="shared" si="1"/>
        <v>631.19</v>
      </c>
      <c r="F118" s="33">
        <v>551.24</v>
      </c>
      <c r="G118" s="25">
        <v>79.95</v>
      </c>
    </row>
    <row r="119" ht="19.5" customHeight="true" spans="1:7">
      <c r="A119" s="13" t="s">
        <v>36</v>
      </c>
      <c r="B119" s="32" t="s">
        <v>36</v>
      </c>
      <c r="C119" s="57" t="s">
        <v>36</v>
      </c>
      <c r="D119" s="13" t="s">
        <v>134</v>
      </c>
      <c r="E119" s="33">
        <f t="shared" si="1"/>
        <v>631.19</v>
      </c>
      <c r="F119" s="33">
        <v>551.24</v>
      </c>
      <c r="G119" s="25">
        <v>79.95</v>
      </c>
    </row>
    <row r="120" ht="19.5" customHeight="true" spans="1:7">
      <c r="A120" s="13" t="s">
        <v>36</v>
      </c>
      <c r="B120" s="32" t="s">
        <v>36</v>
      </c>
      <c r="C120" s="57" t="s">
        <v>36</v>
      </c>
      <c r="D120" s="13" t="s">
        <v>269</v>
      </c>
      <c r="E120" s="33">
        <f t="shared" si="1"/>
        <v>551.16</v>
      </c>
      <c r="F120" s="33">
        <v>551.16</v>
      </c>
      <c r="G120" s="25">
        <v>0</v>
      </c>
    </row>
    <row r="121" ht="19.5" customHeight="true" spans="1:7">
      <c r="A121" s="13" t="s">
        <v>270</v>
      </c>
      <c r="B121" s="32" t="s">
        <v>84</v>
      </c>
      <c r="C121" s="57" t="s">
        <v>135</v>
      </c>
      <c r="D121" s="13" t="s">
        <v>271</v>
      </c>
      <c r="E121" s="33">
        <f t="shared" si="1"/>
        <v>171.55</v>
      </c>
      <c r="F121" s="33">
        <v>171.55</v>
      </c>
      <c r="G121" s="25">
        <v>0</v>
      </c>
    </row>
    <row r="122" ht="19.5" customHeight="true" spans="1:7">
      <c r="A122" s="13" t="s">
        <v>270</v>
      </c>
      <c r="B122" s="32" t="s">
        <v>83</v>
      </c>
      <c r="C122" s="57" t="s">
        <v>135</v>
      </c>
      <c r="D122" s="13" t="s">
        <v>272</v>
      </c>
      <c r="E122" s="33">
        <f t="shared" si="1"/>
        <v>52.71</v>
      </c>
      <c r="F122" s="33">
        <v>52.71</v>
      </c>
      <c r="G122" s="25">
        <v>0</v>
      </c>
    </row>
    <row r="123" ht="19.5" customHeight="true" spans="1:7">
      <c r="A123" s="13" t="s">
        <v>270</v>
      </c>
      <c r="B123" s="32" t="s">
        <v>97</v>
      </c>
      <c r="C123" s="57" t="s">
        <v>135</v>
      </c>
      <c r="D123" s="13" t="s">
        <v>273</v>
      </c>
      <c r="E123" s="33">
        <f t="shared" si="1"/>
        <v>14.3</v>
      </c>
      <c r="F123" s="33">
        <v>14.3</v>
      </c>
      <c r="G123" s="25">
        <v>0</v>
      </c>
    </row>
    <row r="124" ht="19.5" customHeight="true" spans="1:7">
      <c r="A124" s="13" t="s">
        <v>270</v>
      </c>
      <c r="B124" s="32" t="s">
        <v>234</v>
      </c>
      <c r="C124" s="57" t="s">
        <v>135</v>
      </c>
      <c r="D124" s="13" t="s">
        <v>311</v>
      </c>
      <c r="E124" s="33">
        <f t="shared" si="1"/>
        <v>148.36</v>
      </c>
      <c r="F124" s="33">
        <v>148.36</v>
      </c>
      <c r="G124" s="25">
        <v>0</v>
      </c>
    </row>
    <row r="125" ht="19.5" customHeight="true" spans="1:7">
      <c r="A125" s="13" t="s">
        <v>270</v>
      </c>
      <c r="B125" s="32" t="s">
        <v>96</v>
      </c>
      <c r="C125" s="57" t="s">
        <v>135</v>
      </c>
      <c r="D125" s="13" t="s">
        <v>274</v>
      </c>
      <c r="E125" s="33">
        <f t="shared" si="1"/>
        <v>53.71</v>
      </c>
      <c r="F125" s="33">
        <v>53.71</v>
      </c>
      <c r="G125" s="25">
        <v>0</v>
      </c>
    </row>
    <row r="126" ht="19.5" customHeight="true" spans="1:7">
      <c r="A126" s="13" t="s">
        <v>270</v>
      </c>
      <c r="B126" s="32" t="s">
        <v>275</v>
      </c>
      <c r="C126" s="57" t="s">
        <v>135</v>
      </c>
      <c r="D126" s="13" t="s">
        <v>276</v>
      </c>
      <c r="E126" s="33">
        <f t="shared" si="1"/>
        <v>44.75</v>
      </c>
      <c r="F126" s="33">
        <v>44.75</v>
      </c>
      <c r="G126" s="25">
        <v>0</v>
      </c>
    </row>
    <row r="127" ht="19.5" customHeight="true" spans="1:7">
      <c r="A127" s="13" t="s">
        <v>270</v>
      </c>
      <c r="B127" s="32" t="s">
        <v>313</v>
      </c>
      <c r="C127" s="57" t="s">
        <v>135</v>
      </c>
      <c r="D127" s="13" t="s">
        <v>314</v>
      </c>
      <c r="E127" s="33">
        <f t="shared" si="1"/>
        <v>3.81</v>
      </c>
      <c r="F127" s="33">
        <v>3.81</v>
      </c>
      <c r="G127" s="25">
        <v>0</v>
      </c>
    </row>
    <row r="128" ht="19.5" customHeight="true" spans="1:7">
      <c r="A128" s="13" t="s">
        <v>270</v>
      </c>
      <c r="B128" s="32" t="s">
        <v>278</v>
      </c>
      <c r="C128" s="57" t="s">
        <v>135</v>
      </c>
      <c r="D128" s="13" t="s">
        <v>218</v>
      </c>
      <c r="E128" s="33">
        <f t="shared" si="1"/>
        <v>57.12</v>
      </c>
      <c r="F128" s="33">
        <v>57.12</v>
      </c>
      <c r="G128" s="25">
        <v>0</v>
      </c>
    </row>
    <row r="129" ht="19.5" customHeight="true" spans="1:7">
      <c r="A129" s="13" t="s">
        <v>270</v>
      </c>
      <c r="B129" s="32" t="s">
        <v>92</v>
      </c>
      <c r="C129" s="57" t="s">
        <v>135</v>
      </c>
      <c r="D129" s="13" t="s">
        <v>219</v>
      </c>
      <c r="E129" s="33">
        <f t="shared" si="1"/>
        <v>4.85</v>
      </c>
      <c r="F129" s="33">
        <v>4.85</v>
      </c>
      <c r="G129" s="25">
        <v>0</v>
      </c>
    </row>
    <row r="130" ht="19.5" customHeight="true" spans="1:7">
      <c r="A130" s="13" t="s">
        <v>36</v>
      </c>
      <c r="B130" s="32" t="s">
        <v>36</v>
      </c>
      <c r="C130" s="57" t="s">
        <v>36</v>
      </c>
      <c r="D130" s="13" t="s">
        <v>279</v>
      </c>
      <c r="E130" s="33">
        <f t="shared" si="1"/>
        <v>79.95</v>
      </c>
      <c r="F130" s="33">
        <v>0</v>
      </c>
      <c r="G130" s="25">
        <v>79.95</v>
      </c>
    </row>
    <row r="131" ht="19.5" customHeight="true" spans="1:7">
      <c r="A131" s="13" t="s">
        <v>280</v>
      </c>
      <c r="B131" s="32" t="s">
        <v>84</v>
      </c>
      <c r="C131" s="57" t="s">
        <v>135</v>
      </c>
      <c r="D131" s="13" t="s">
        <v>281</v>
      </c>
      <c r="E131" s="33">
        <f t="shared" si="1"/>
        <v>25</v>
      </c>
      <c r="F131" s="33">
        <v>0</v>
      </c>
      <c r="G131" s="25">
        <v>25</v>
      </c>
    </row>
    <row r="132" ht="19.5" customHeight="true" spans="1:7">
      <c r="A132" s="13" t="s">
        <v>280</v>
      </c>
      <c r="B132" s="32" t="s">
        <v>234</v>
      </c>
      <c r="C132" s="57" t="s">
        <v>135</v>
      </c>
      <c r="D132" s="13" t="s">
        <v>286</v>
      </c>
      <c r="E132" s="33">
        <f t="shared" si="1"/>
        <v>1</v>
      </c>
      <c r="F132" s="33">
        <v>0</v>
      </c>
      <c r="G132" s="25">
        <v>1</v>
      </c>
    </row>
    <row r="133" ht="19.5" customHeight="true" spans="1:7">
      <c r="A133" s="13" t="s">
        <v>280</v>
      </c>
      <c r="B133" s="32" t="s">
        <v>111</v>
      </c>
      <c r="C133" s="57" t="s">
        <v>135</v>
      </c>
      <c r="D133" s="13" t="s">
        <v>288</v>
      </c>
      <c r="E133" s="33">
        <f t="shared" si="1"/>
        <v>22</v>
      </c>
      <c r="F133" s="33">
        <v>0</v>
      </c>
      <c r="G133" s="25">
        <v>22</v>
      </c>
    </row>
    <row r="134" ht="19.5" customHeight="true" spans="1:7">
      <c r="A134" s="13" t="s">
        <v>280</v>
      </c>
      <c r="B134" s="32" t="s">
        <v>278</v>
      </c>
      <c r="C134" s="57" t="s">
        <v>135</v>
      </c>
      <c r="D134" s="13" t="s">
        <v>289</v>
      </c>
      <c r="E134" s="33">
        <f t="shared" si="1"/>
        <v>10.81</v>
      </c>
      <c r="F134" s="33">
        <v>0</v>
      </c>
      <c r="G134" s="25">
        <v>10.81</v>
      </c>
    </row>
    <row r="135" ht="19.5" customHeight="true" spans="1:7">
      <c r="A135" s="13" t="s">
        <v>280</v>
      </c>
      <c r="B135" s="32" t="s">
        <v>295</v>
      </c>
      <c r="C135" s="57" t="s">
        <v>135</v>
      </c>
      <c r="D135" s="13" t="s">
        <v>296</v>
      </c>
      <c r="E135" s="33">
        <f t="shared" ref="E135:E198" si="2">SUM(F135:G135)</f>
        <v>0.8</v>
      </c>
      <c r="F135" s="33">
        <v>0</v>
      </c>
      <c r="G135" s="25">
        <v>0.8</v>
      </c>
    </row>
    <row r="136" ht="19.5" customHeight="true" spans="1:7">
      <c r="A136" s="13" t="s">
        <v>280</v>
      </c>
      <c r="B136" s="32" t="s">
        <v>298</v>
      </c>
      <c r="C136" s="57" t="s">
        <v>135</v>
      </c>
      <c r="D136" s="13" t="s">
        <v>299</v>
      </c>
      <c r="E136" s="33">
        <f t="shared" si="2"/>
        <v>9.52</v>
      </c>
      <c r="F136" s="33">
        <v>0</v>
      </c>
      <c r="G136" s="25">
        <v>9.52</v>
      </c>
    </row>
    <row r="137" ht="19.5" customHeight="true" spans="1:7">
      <c r="A137" s="13" t="s">
        <v>280</v>
      </c>
      <c r="B137" s="32" t="s">
        <v>300</v>
      </c>
      <c r="C137" s="57" t="s">
        <v>135</v>
      </c>
      <c r="D137" s="13" t="s">
        <v>301</v>
      </c>
      <c r="E137" s="33">
        <f t="shared" si="2"/>
        <v>5.05</v>
      </c>
      <c r="F137" s="33">
        <v>0</v>
      </c>
      <c r="G137" s="25">
        <v>5.05</v>
      </c>
    </row>
    <row r="138" ht="19.5" customHeight="true" spans="1:7">
      <c r="A138" s="13" t="s">
        <v>280</v>
      </c>
      <c r="B138" s="32" t="s">
        <v>92</v>
      </c>
      <c r="C138" s="57" t="s">
        <v>135</v>
      </c>
      <c r="D138" s="13" t="s">
        <v>230</v>
      </c>
      <c r="E138" s="33">
        <f t="shared" si="2"/>
        <v>5.77</v>
      </c>
      <c r="F138" s="33">
        <v>0</v>
      </c>
      <c r="G138" s="25">
        <v>5.77</v>
      </c>
    </row>
    <row r="139" ht="19.5" customHeight="true" spans="1:7">
      <c r="A139" s="13" t="s">
        <v>36</v>
      </c>
      <c r="B139" s="32" t="s">
        <v>36</v>
      </c>
      <c r="C139" s="57" t="s">
        <v>36</v>
      </c>
      <c r="D139" s="13" t="s">
        <v>241</v>
      </c>
      <c r="E139" s="33">
        <f t="shared" si="2"/>
        <v>0.08</v>
      </c>
      <c r="F139" s="33">
        <v>0.08</v>
      </c>
      <c r="G139" s="25">
        <v>0</v>
      </c>
    </row>
    <row r="140" ht="19.5" customHeight="true" spans="1:7">
      <c r="A140" s="13" t="s">
        <v>305</v>
      </c>
      <c r="B140" s="32" t="s">
        <v>105</v>
      </c>
      <c r="C140" s="57" t="s">
        <v>135</v>
      </c>
      <c r="D140" s="13" t="s">
        <v>308</v>
      </c>
      <c r="E140" s="33">
        <f t="shared" si="2"/>
        <v>0.08</v>
      </c>
      <c r="F140" s="33">
        <v>0.08</v>
      </c>
      <c r="G140" s="25">
        <v>0</v>
      </c>
    </row>
    <row r="141" ht="19.5" customHeight="true" spans="1:7">
      <c r="A141" s="13" t="s">
        <v>36</v>
      </c>
      <c r="B141" s="32" t="s">
        <v>36</v>
      </c>
      <c r="C141" s="57" t="s">
        <v>36</v>
      </c>
      <c r="D141" s="13" t="s">
        <v>138</v>
      </c>
      <c r="E141" s="33">
        <f t="shared" si="2"/>
        <v>528.33</v>
      </c>
      <c r="F141" s="33">
        <v>496.42</v>
      </c>
      <c r="G141" s="25">
        <v>31.91</v>
      </c>
    </row>
    <row r="142" ht="19.5" customHeight="true" spans="1:7">
      <c r="A142" s="13" t="s">
        <v>36</v>
      </c>
      <c r="B142" s="32" t="s">
        <v>36</v>
      </c>
      <c r="C142" s="57" t="s">
        <v>36</v>
      </c>
      <c r="D142" s="13" t="s">
        <v>139</v>
      </c>
      <c r="E142" s="33">
        <f t="shared" si="2"/>
        <v>158.19</v>
      </c>
      <c r="F142" s="33">
        <v>142.7</v>
      </c>
      <c r="G142" s="25">
        <v>15.49</v>
      </c>
    </row>
    <row r="143" ht="19.5" customHeight="true" spans="1:7">
      <c r="A143" s="13" t="s">
        <v>36</v>
      </c>
      <c r="B143" s="32" t="s">
        <v>36</v>
      </c>
      <c r="C143" s="57" t="s">
        <v>36</v>
      </c>
      <c r="D143" s="13" t="s">
        <v>269</v>
      </c>
      <c r="E143" s="33">
        <f t="shared" si="2"/>
        <v>142.7</v>
      </c>
      <c r="F143" s="33">
        <v>142.7</v>
      </c>
      <c r="G143" s="25">
        <v>0</v>
      </c>
    </row>
    <row r="144" ht="19.5" customHeight="true" spans="1:7">
      <c r="A144" s="13" t="s">
        <v>270</v>
      </c>
      <c r="B144" s="32" t="s">
        <v>84</v>
      </c>
      <c r="C144" s="57" t="s">
        <v>140</v>
      </c>
      <c r="D144" s="13" t="s">
        <v>271</v>
      </c>
      <c r="E144" s="33">
        <f t="shared" si="2"/>
        <v>47.36</v>
      </c>
      <c r="F144" s="33">
        <v>47.36</v>
      </c>
      <c r="G144" s="25">
        <v>0</v>
      </c>
    </row>
    <row r="145" ht="19.5" customHeight="true" spans="1:7">
      <c r="A145" s="13" t="s">
        <v>270</v>
      </c>
      <c r="B145" s="32" t="s">
        <v>234</v>
      </c>
      <c r="C145" s="57" t="s">
        <v>140</v>
      </c>
      <c r="D145" s="13" t="s">
        <v>311</v>
      </c>
      <c r="E145" s="33">
        <f t="shared" si="2"/>
        <v>30.88</v>
      </c>
      <c r="F145" s="33">
        <v>30.88</v>
      </c>
      <c r="G145" s="25">
        <v>0</v>
      </c>
    </row>
    <row r="146" ht="19.5" customHeight="true" spans="1:7">
      <c r="A146" s="13" t="s">
        <v>270</v>
      </c>
      <c r="B146" s="32" t="s">
        <v>96</v>
      </c>
      <c r="C146" s="57" t="s">
        <v>140</v>
      </c>
      <c r="D146" s="13" t="s">
        <v>274</v>
      </c>
      <c r="E146" s="33">
        <f t="shared" si="2"/>
        <v>16</v>
      </c>
      <c r="F146" s="33">
        <v>16</v>
      </c>
      <c r="G146" s="25">
        <v>0</v>
      </c>
    </row>
    <row r="147" ht="19.5" customHeight="true" spans="1:7">
      <c r="A147" s="13" t="s">
        <v>270</v>
      </c>
      <c r="B147" s="32" t="s">
        <v>105</v>
      </c>
      <c r="C147" s="57" t="s">
        <v>140</v>
      </c>
      <c r="D147" s="13" t="s">
        <v>312</v>
      </c>
      <c r="E147" s="33">
        <f t="shared" si="2"/>
        <v>9.6</v>
      </c>
      <c r="F147" s="33">
        <v>9.6</v>
      </c>
      <c r="G147" s="25">
        <v>0</v>
      </c>
    </row>
    <row r="148" ht="19.5" customHeight="true" spans="1:7">
      <c r="A148" s="13" t="s">
        <v>270</v>
      </c>
      <c r="B148" s="32" t="s">
        <v>275</v>
      </c>
      <c r="C148" s="57" t="s">
        <v>140</v>
      </c>
      <c r="D148" s="13" t="s">
        <v>276</v>
      </c>
      <c r="E148" s="33">
        <f t="shared" si="2"/>
        <v>12</v>
      </c>
      <c r="F148" s="33">
        <v>12</v>
      </c>
      <c r="G148" s="25">
        <v>0</v>
      </c>
    </row>
    <row r="149" ht="19.5" customHeight="true" spans="1:7">
      <c r="A149" s="13" t="s">
        <v>270</v>
      </c>
      <c r="B149" s="32" t="s">
        <v>278</v>
      </c>
      <c r="C149" s="57" t="s">
        <v>140</v>
      </c>
      <c r="D149" s="13" t="s">
        <v>218</v>
      </c>
      <c r="E149" s="33">
        <f t="shared" si="2"/>
        <v>13</v>
      </c>
      <c r="F149" s="33">
        <v>13</v>
      </c>
      <c r="G149" s="25">
        <v>0</v>
      </c>
    </row>
    <row r="150" ht="19.5" customHeight="true" spans="1:7">
      <c r="A150" s="13" t="s">
        <v>270</v>
      </c>
      <c r="B150" s="32" t="s">
        <v>92</v>
      </c>
      <c r="C150" s="57" t="s">
        <v>140</v>
      </c>
      <c r="D150" s="13" t="s">
        <v>219</v>
      </c>
      <c r="E150" s="33">
        <f t="shared" si="2"/>
        <v>13.86</v>
      </c>
      <c r="F150" s="33">
        <v>13.86</v>
      </c>
      <c r="G150" s="25">
        <v>0</v>
      </c>
    </row>
    <row r="151" ht="19.5" customHeight="true" spans="1:7">
      <c r="A151" s="13" t="s">
        <v>36</v>
      </c>
      <c r="B151" s="32" t="s">
        <v>36</v>
      </c>
      <c r="C151" s="57" t="s">
        <v>36</v>
      </c>
      <c r="D151" s="13" t="s">
        <v>279</v>
      </c>
      <c r="E151" s="33">
        <f t="shared" si="2"/>
        <v>15.49</v>
      </c>
      <c r="F151" s="33">
        <v>0</v>
      </c>
      <c r="G151" s="25">
        <v>15.49</v>
      </c>
    </row>
    <row r="152" ht="19.5" customHeight="true" spans="1:7">
      <c r="A152" s="13" t="s">
        <v>280</v>
      </c>
      <c r="B152" s="32" t="s">
        <v>84</v>
      </c>
      <c r="C152" s="57" t="s">
        <v>140</v>
      </c>
      <c r="D152" s="13" t="s">
        <v>281</v>
      </c>
      <c r="E152" s="33">
        <f t="shared" si="2"/>
        <v>3.93</v>
      </c>
      <c r="F152" s="33">
        <v>0</v>
      </c>
      <c r="G152" s="25">
        <v>3.93</v>
      </c>
    </row>
    <row r="153" ht="19.5" customHeight="true" spans="1:7">
      <c r="A153" s="13" t="s">
        <v>280</v>
      </c>
      <c r="B153" s="32" t="s">
        <v>234</v>
      </c>
      <c r="C153" s="57" t="s">
        <v>140</v>
      </c>
      <c r="D153" s="13" t="s">
        <v>286</v>
      </c>
      <c r="E153" s="33">
        <f t="shared" si="2"/>
        <v>0.5</v>
      </c>
      <c r="F153" s="33">
        <v>0</v>
      </c>
      <c r="G153" s="25">
        <v>0.5</v>
      </c>
    </row>
    <row r="154" ht="19.5" customHeight="true" spans="1:7">
      <c r="A154" s="13" t="s">
        <v>280</v>
      </c>
      <c r="B154" s="32" t="s">
        <v>111</v>
      </c>
      <c r="C154" s="57" t="s">
        <v>140</v>
      </c>
      <c r="D154" s="13" t="s">
        <v>288</v>
      </c>
      <c r="E154" s="33">
        <f t="shared" si="2"/>
        <v>6.62</v>
      </c>
      <c r="F154" s="33">
        <v>0</v>
      </c>
      <c r="G154" s="25">
        <v>6.62</v>
      </c>
    </row>
    <row r="155" ht="19.5" customHeight="true" spans="1:7">
      <c r="A155" s="13" t="s">
        <v>280</v>
      </c>
      <c r="B155" s="32" t="s">
        <v>298</v>
      </c>
      <c r="C155" s="57" t="s">
        <v>140</v>
      </c>
      <c r="D155" s="13" t="s">
        <v>299</v>
      </c>
      <c r="E155" s="33">
        <f t="shared" si="2"/>
        <v>0.81</v>
      </c>
      <c r="F155" s="33">
        <v>0</v>
      </c>
      <c r="G155" s="25">
        <v>0.81</v>
      </c>
    </row>
    <row r="156" ht="19.5" customHeight="true" spans="1:7">
      <c r="A156" s="13" t="s">
        <v>280</v>
      </c>
      <c r="B156" s="32" t="s">
        <v>300</v>
      </c>
      <c r="C156" s="57" t="s">
        <v>140</v>
      </c>
      <c r="D156" s="13" t="s">
        <v>301</v>
      </c>
      <c r="E156" s="33">
        <f t="shared" si="2"/>
        <v>1.14</v>
      </c>
      <c r="F156" s="33">
        <v>0</v>
      </c>
      <c r="G156" s="25">
        <v>1.14</v>
      </c>
    </row>
    <row r="157" ht="19.5" customHeight="true" spans="1:7">
      <c r="A157" s="13" t="s">
        <v>280</v>
      </c>
      <c r="B157" s="32" t="s">
        <v>303</v>
      </c>
      <c r="C157" s="57" t="s">
        <v>140</v>
      </c>
      <c r="D157" s="13" t="s">
        <v>304</v>
      </c>
      <c r="E157" s="33">
        <f t="shared" si="2"/>
        <v>0.49</v>
      </c>
      <c r="F157" s="33">
        <v>0</v>
      </c>
      <c r="G157" s="25">
        <v>0.49</v>
      </c>
    </row>
    <row r="158" ht="19.5" customHeight="true" spans="1:7">
      <c r="A158" s="13" t="s">
        <v>280</v>
      </c>
      <c r="B158" s="32" t="s">
        <v>92</v>
      </c>
      <c r="C158" s="57" t="s">
        <v>140</v>
      </c>
      <c r="D158" s="13" t="s">
        <v>230</v>
      </c>
      <c r="E158" s="33">
        <f t="shared" si="2"/>
        <v>2</v>
      </c>
      <c r="F158" s="33">
        <v>0</v>
      </c>
      <c r="G158" s="25">
        <v>2</v>
      </c>
    </row>
    <row r="159" ht="19.5" customHeight="true" spans="1:7">
      <c r="A159" s="13" t="s">
        <v>36</v>
      </c>
      <c r="B159" s="32" t="s">
        <v>36</v>
      </c>
      <c r="C159" s="57" t="s">
        <v>36</v>
      </c>
      <c r="D159" s="13" t="s">
        <v>141</v>
      </c>
      <c r="E159" s="33">
        <f t="shared" si="2"/>
        <v>231.3</v>
      </c>
      <c r="F159" s="33">
        <v>224.6</v>
      </c>
      <c r="G159" s="25">
        <v>6.7</v>
      </c>
    </row>
    <row r="160" ht="19.5" customHeight="true" spans="1:7">
      <c r="A160" s="13" t="s">
        <v>36</v>
      </c>
      <c r="B160" s="32" t="s">
        <v>36</v>
      </c>
      <c r="C160" s="57" t="s">
        <v>36</v>
      </c>
      <c r="D160" s="13" t="s">
        <v>269</v>
      </c>
      <c r="E160" s="33">
        <f t="shared" si="2"/>
        <v>224.6</v>
      </c>
      <c r="F160" s="33">
        <v>224.6</v>
      </c>
      <c r="G160" s="25">
        <v>0</v>
      </c>
    </row>
    <row r="161" ht="19.5" customHeight="true" spans="1:7">
      <c r="A161" s="13" t="s">
        <v>270</v>
      </c>
      <c r="B161" s="32" t="s">
        <v>84</v>
      </c>
      <c r="C161" s="57" t="s">
        <v>142</v>
      </c>
      <c r="D161" s="13" t="s">
        <v>271</v>
      </c>
      <c r="E161" s="33">
        <f t="shared" si="2"/>
        <v>61.5</v>
      </c>
      <c r="F161" s="33">
        <v>61.5</v>
      </c>
      <c r="G161" s="25">
        <v>0</v>
      </c>
    </row>
    <row r="162" ht="19.5" customHeight="true" spans="1:7">
      <c r="A162" s="13" t="s">
        <v>270</v>
      </c>
      <c r="B162" s="32" t="s">
        <v>83</v>
      </c>
      <c r="C162" s="57" t="s">
        <v>142</v>
      </c>
      <c r="D162" s="13" t="s">
        <v>272</v>
      </c>
      <c r="E162" s="33">
        <f t="shared" si="2"/>
        <v>10.95</v>
      </c>
      <c r="F162" s="33">
        <v>10.95</v>
      </c>
      <c r="G162" s="25">
        <v>0</v>
      </c>
    </row>
    <row r="163" ht="19.5" customHeight="true" spans="1:7">
      <c r="A163" s="13" t="s">
        <v>270</v>
      </c>
      <c r="B163" s="32" t="s">
        <v>234</v>
      </c>
      <c r="C163" s="57" t="s">
        <v>142</v>
      </c>
      <c r="D163" s="13" t="s">
        <v>311</v>
      </c>
      <c r="E163" s="33">
        <f t="shared" si="2"/>
        <v>57.31</v>
      </c>
      <c r="F163" s="33">
        <v>57.31</v>
      </c>
      <c r="G163" s="25">
        <v>0</v>
      </c>
    </row>
    <row r="164" ht="19.5" customHeight="true" spans="1:7">
      <c r="A164" s="13" t="s">
        <v>270</v>
      </c>
      <c r="B164" s="32" t="s">
        <v>96</v>
      </c>
      <c r="C164" s="57" t="s">
        <v>142</v>
      </c>
      <c r="D164" s="13" t="s">
        <v>274</v>
      </c>
      <c r="E164" s="33">
        <f t="shared" si="2"/>
        <v>19.1</v>
      </c>
      <c r="F164" s="33">
        <v>19.1</v>
      </c>
      <c r="G164" s="25">
        <v>0</v>
      </c>
    </row>
    <row r="165" ht="19.5" customHeight="true" spans="1:7">
      <c r="A165" s="13" t="s">
        <v>270</v>
      </c>
      <c r="B165" s="32" t="s">
        <v>105</v>
      </c>
      <c r="C165" s="57" t="s">
        <v>142</v>
      </c>
      <c r="D165" s="13" t="s">
        <v>312</v>
      </c>
      <c r="E165" s="33">
        <f t="shared" si="2"/>
        <v>9.5</v>
      </c>
      <c r="F165" s="33">
        <v>9.5</v>
      </c>
      <c r="G165" s="25">
        <v>0</v>
      </c>
    </row>
    <row r="166" ht="19.5" customHeight="true" spans="1:7">
      <c r="A166" s="13" t="s">
        <v>270</v>
      </c>
      <c r="B166" s="32" t="s">
        <v>275</v>
      </c>
      <c r="C166" s="57" t="s">
        <v>142</v>
      </c>
      <c r="D166" s="13" t="s">
        <v>276</v>
      </c>
      <c r="E166" s="33">
        <f t="shared" si="2"/>
        <v>15.8</v>
      </c>
      <c r="F166" s="33">
        <v>15.8</v>
      </c>
      <c r="G166" s="25">
        <v>0</v>
      </c>
    </row>
    <row r="167" ht="19.5" customHeight="true" spans="1:7">
      <c r="A167" s="13" t="s">
        <v>270</v>
      </c>
      <c r="B167" s="32" t="s">
        <v>278</v>
      </c>
      <c r="C167" s="57" t="s">
        <v>142</v>
      </c>
      <c r="D167" s="13" t="s">
        <v>218</v>
      </c>
      <c r="E167" s="33">
        <f t="shared" si="2"/>
        <v>19.9</v>
      </c>
      <c r="F167" s="33">
        <v>19.9</v>
      </c>
      <c r="G167" s="25">
        <v>0</v>
      </c>
    </row>
    <row r="168" ht="19.5" customHeight="true" spans="1:7">
      <c r="A168" s="13" t="s">
        <v>270</v>
      </c>
      <c r="B168" s="32" t="s">
        <v>92</v>
      </c>
      <c r="C168" s="57" t="s">
        <v>142</v>
      </c>
      <c r="D168" s="13" t="s">
        <v>219</v>
      </c>
      <c r="E168" s="33">
        <f t="shared" si="2"/>
        <v>30.54</v>
      </c>
      <c r="F168" s="33">
        <v>30.54</v>
      </c>
      <c r="G168" s="25">
        <v>0</v>
      </c>
    </row>
    <row r="169" ht="19.5" customHeight="true" spans="1:7">
      <c r="A169" s="13" t="s">
        <v>36</v>
      </c>
      <c r="B169" s="32" t="s">
        <v>36</v>
      </c>
      <c r="C169" s="57" t="s">
        <v>36</v>
      </c>
      <c r="D169" s="13" t="s">
        <v>279</v>
      </c>
      <c r="E169" s="33">
        <f t="shared" si="2"/>
        <v>6.7</v>
      </c>
      <c r="F169" s="33">
        <v>0</v>
      </c>
      <c r="G169" s="25">
        <v>6.7</v>
      </c>
    </row>
    <row r="170" ht="19.5" customHeight="true" spans="1:7">
      <c r="A170" s="13" t="s">
        <v>280</v>
      </c>
      <c r="B170" s="32" t="s">
        <v>84</v>
      </c>
      <c r="C170" s="57" t="s">
        <v>142</v>
      </c>
      <c r="D170" s="13" t="s">
        <v>281</v>
      </c>
      <c r="E170" s="33">
        <f t="shared" si="2"/>
        <v>1</v>
      </c>
      <c r="F170" s="33">
        <v>0</v>
      </c>
      <c r="G170" s="25">
        <v>1</v>
      </c>
    </row>
    <row r="171" ht="19.5" customHeight="true" spans="1:7">
      <c r="A171" s="13" t="s">
        <v>280</v>
      </c>
      <c r="B171" s="32" t="s">
        <v>111</v>
      </c>
      <c r="C171" s="57" t="s">
        <v>142</v>
      </c>
      <c r="D171" s="13" t="s">
        <v>288</v>
      </c>
      <c r="E171" s="33">
        <f t="shared" si="2"/>
        <v>3</v>
      </c>
      <c r="F171" s="33">
        <v>0</v>
      </c>
      <c r="G171" s="25">
        <v>3</v>
      </c>
    </row>
    <row r="172" ht="19.5" customHeight="true" spans="1:7">
      <c r="A172" s="13" t="s">
        <v>280</v>
      </c>
      <c r="B172" s="32" t="s">
        <v>298</v>
      </c>
      <c r="C172" s="57" t="s">
        <v>142</v>
      </c>
      <c r="D172" s="13" t="s">
        <v>299</v>
      </c>
      <c r="E172" s="33">
        <f t="shared" si="2"/>
        <v>0.6</v>
      </c>
      <c r="F172" s="33">
        <v>0</v>
      </c>
      <c r="G172" s="25">
        <v>0.6</v>
      </c>
    </row>
    <row r="173" ht="19.5" customHeight="true" spans="1:7">
      <c r="A173" s="13" t="s">
        <v>280</v>
      </c>
      <c r="B173" s="32" t="s">
        <v>300</v>
      </c>
      <c r="C173" s="57" t="s">
        <v>142</v>
      </c>
      <c r="D173" s="13" t="s">
        <v>301</v>
      </c>
      <c r="E173" s="33">
        <f t="shared" si="2"/>
        <v>1.3</v>
      </c>
      <c r="F173" s="33">
        <v>0</v>
      </c>
      <c r="G173" s="25">
        <v>1.3</v>
      </c>
    </row>
    <row r="174" ht="19.5" customHeight="true" spans="1:7">
      <c r="A174" s="13" t="s">
        <v>280</v>
      </c>
      <c r="B174" s="32" t="s">
        <v>92</v>
      </c>
      <c r="C174" s="57" t="s">
        <v>142</v>
      </c>
      <c r="D174" s="13" t="s">
        <v>230</v>
      </c>
      <c r="E174" s="33">
        <f t="shared" si="2"/>
        <v>0.8</v>
      </c>
      <c r="F174" s="33">
        <v>0</v>
      </c>
      <c r="G174" s="25">
        <v>0.8</v>
      </c>
    </row>
    <row r="175" ht="19.5" customHeight="true" spans="1:7">
      <c r="A175" s="13" t="s">
        <v>36</v>
      </c>
      <c r="B175" s="32" t="s">
        <v>36</v>
      </c>
      <c r="C175" s="57" t="s">
        <v>36</v>
      </c>
      <c r="D175" s="13" t="s">
        <v>143</v>
      </c>
      <c r="E175" s="33">
        <f t="shared" si="2"/>
        <v>138.84</v>
      </c>
      <c r="F175" s="33">
        <v>129.12</v>
      </c>
      <c r="G175" s="25">
        <v>9.72</v>
      </c>
    </row>
    <row r="176" ht="19.5" customHeight="true" spans="1:7">
      <c r="A176" s="13" t="s">
        <v>36</v>
      </c>
      <c r="B176" s="32" t="s">
        <v>36</v>
      </c>
      <c r="C176" s="57" t="s">
        <v>36</v>
      </c>
      <c r="D176" s="13" t="s">
        <v>269</v>
      </c>
      <c r="E176" s="33">
        <f t="shared" si="2"/>
        <v>129.12</v>
      </c>
      <c r="F176" s="33">
        <v>129.12</v>
      </c>
      <c r="G176" s="25">
        <v>0</v>
      </c>
    </row>
    <row r="177" ht="19.5" customHeight="true" spans="1:7">
      <c r="A177" s="13" t="s">
        <v>270</v>
      </c>
      <c r="B177" s="32" t="s">
        <v>84</v>
      </c>
      <c r="C177" s="57" t="s">
        <v>144</v>
      </c>
      <c r="D177" s="13" t="s">
        <v>271</v>
      </c>
      <c r="E177" s="33">
        <f t="shared" si="2"/>
        <v>33.5</v>
      </c>
      <c r="F177" s="33">
        <v>33.5</v>
      </c>
      <c r="G177" s="25">
        <v>0</v>
      </c>
    </row>
    <row r="178" ht="19.5" customHeight="true" spans="1:7">
      <c r="A178" s="13" t="s">
        <v>270</v>
      </c>
      <c r="B178" s="32" t="s">
        <v>83</v>
      </c>
      <c r="C178" s="57" t="s">
        <v>144</v>
      </c>
      <c r="D178" s="13" t="s">
        <v>272</v>
      </c>
      <c r="E178" s="33">
        <f t="shared" si="2"/>
        <v>7.92</v>
      </c>
      <c r="F178" s="33">
        <v>7.92</v>
      </c>
      <c r="G178" s="25">
        <v>0</v>
      </c>
    </row>
    <row r="179" ht="19.5" customHeight="true" spans="1:7">
      <c r="A179" s="13" t="s">
        <v>270</v>
      </c>
      <c r="B179" s="32" t="s">
        <v>234</v>
      </c>
      <c r="C179" s="57" t="s">
        <v>144</v>
      </c>
      <c r="D179" s="13" t="s">
        <v>311</v>
      </c>
      <c r="E179" s="33">
        <f t="shared" si="2"/>
        <v>34.96</v>
      </c>
      <c r="F179" s="33">
        <v>34.96</v>
      </c>
      <c r="G179" s="25">
        <v>0</v>
      </c>
    </row>
    <row r="180" ht="19.5" customHeight="true" spans="1:7">
      <c r="A180" s="13" t="s">
        <v>270</v>
      </c>
      <c r="B180" s="32" t="s">
        <v>96</v>
      </c>
      <c r="C180" s="57" t="s">
        <v>144</v>
      </c>
      <c r="D180" s="13" t="s">
        <v>274</v>
      </c>
      <c r="E180" s="33">
        <f t="shared" si="2"/>
        <v>12</v>
      </c>
      <c r="F180" s="33">
        <v>12</v>
      </c>
      <c r="G180" s="25">
        <v>0</v>
      </c>
    </row>
    <row r="181" ht="19.5" customHeight="true" spans="1:7">
      <c r="A181" s="13" t="s">
        <v>270</v>
      </c>
      <c r="B181" s="32" t="s">
        <v>105</v>
      </c>
      <c r="C181" s="57" t="s">
        <v>144</v>
      </c>
      <c r="D181" s="13" t="s">
        <v>312</v>
      </c>
      <c r="E181" s="33">
        <f t="shared" si="2"/>
        <v>6.3</v>
      </c>
      <c r="F181" s="33">
        <v>6.3</v>
      </c>
      <c r="G181" s="25">
        <v>0</v>
      </c>
    </row>
    <row r="182" ht="19.5" customHeight="true" spans="1:7">
      <c r="A182" s="13" t="s">
        <v>270</v>
      </c>
      <c r="B182" s="32" t="s">
        <v>275</v>
      </c>
      <c r="C182" s="57" t="s">
        <v>144</v>
      </c>
      <c r="D182" s="13" t="s">
        <v>276</v>
      </c>
      <c r="E182" s="33">
        <f t="shared" si="2"/>
        <v>11</v>
      </c>
      <c r="F182" s="33">
        <v>11</v>
      </c>
      <c r="G182" s="25">
        <v>0</v>
      </c>
    </row>
    <row r="183" ht="19.5" customHeight="true" spans="1:7">
      <c r="A183" s="13" t="s">
        <v>270</v>
      </c>
      <c r="B183" s="32" t="s">
        <v>313</v>
      </c>
      <c r="C183" s="57" t="s">
        <v>144</v>
      </c>
      <c r="D183" s="13" t="s">
        <v>314</v>
      </c>
      <c r="E183" s="33">
        <f t="shared" si="2"/>
        <v>0.7</v>
      </c>
      <c r="F183" s="33">
        <v>0.7</v>
      </c>
      <c r="G183" s="25">
        <v>0</v>
      </c>
    </row>
    <row r="184" ht="19.5" customHeight="true" spans="1:7">
      <c r="A184" s="13" t="s">
        <v>270</v>
      </c>
      <c r="B184" s="32" t="s">
        <v>278</v>
      </c>
      <c r="C184" s="57" t="s">
        <v>144</v>
      </c>
      <c r="D184" s="13" t="s">
        <v>218</v>
      </c>
      <c r="E184" s="33">
        <f t="shared" si="2"/>
        <v>11</v>
      </c>
      <c r="F184" s="33">
        <v>11</v>
      </c>
      <c r="G184" s="25">
        <v>0</v>
      </c>
    </row>
    <row r="185" ht="19.5" customHeight="true" spans="1:7">
      <c r="A185" s="13" t="s">
        <v>270</v>
      </c>
      <c r="B185" s="32" t="s">
        <v>92</v>
      </c>
      <c r="C185" s="57" t="s">
        <v>144</v>
      </c>
      <c r="D185" s="13" t="s">
        <v>219</v>
      </c>
      <c r="E185" s="33">
        <f t="shared" si="2"/>
        <v>11.74</v>
      </c>
      <c r="F185" s="33">
        <v>11.74</v>
      </c>
      <c r="G185" s="25">
        <v>0</v>
      </c>
    </row>
    <row r="186" ht="19.5" customHeight="true" spans="1:7">
      <c r="A186" s="13" t="s">
        <v>36</v>
      </c>
      <c r="B186" s="32" t="s">
        <v>36</v>
      </c>
      <c r="C186" s="57" t="s">
        <v>36</v>
      </c>
      <c r="D186" s="13" t="s">
        <v>279</v>
      </c>
      <c r="E186" s="33">
        <f t="shared" si="2"/>
        <v>9.72</v>
      </c>
      <c r="F186" s="33">
        <v>0</v>
      </c>
      <c r="G186" s="25">
        <v>9.72</v>
      </c>
    </row>
    <row r="187" ht="19.5" customHeight="true" spans="1:7">
      <c r="A187" s="13" t="s">
        <v>280</v>
      </c>
      <c r="B187" s="32" t="s">
        <v>84</v>
      </c>
      <c r="C187" s="57" t="s">
        <v>144</v>
      </c>
      <c r="D187" s="13" t="s">
        <v>281</v>
      </c>
      <c r="E187" s="33">
        <f t="shared" si="2"/>
        <v>1.6</v>
      </c>
      <c r="F187" s="33">
        <v>0</v>
      </c>
      <c r="G187" s="25">
        <v>1.6</v>
      </c>
    </row>
    <row r="188" ht="19.5" customHeight="true" spans="1:7">
      <c r="A188" s="13" t="s">
        <v>280</v>
      </c>
      <c r="B188" s="32" t="s">
        <v>111</v>
      </c>
      <c r="C188" s="57" t="s">
        <v>144</v>
      </c>
      <c r="D188" s="13" t="s">
        <v>288</v>
      </c>
      <c r="E188" s="33">
        <f t="shared" si="2"/>
        <v>6</v>
      </c>
      <c r="F188" s="33">
        <v>0</v>
      </c>
      <c r="G188" s="25">
        <v>6</v>
      </c>
    </row>
    <row r="189" ht="19.5" customHeight="true" spans="1:7">
      <c r="A189" s="13" t="s">
        <v>280</v>
      </c>
      <c r="B189" s="32" t="s">
        <v>293</v>
      </c>
      <c r="C189" s="57" t="s">
        <v>144</v>
      </c>
      <c r="D189" s="13" t="s">
        <v>224</v>
      </c>
      <c r="E189" s="33">
        <f t="shared" si="2"/>
        <v>0.1</v>
      </c>
      <c r="F189" s="33">
        <v>0</v>
      </c>
      <c r="G189" s="25">
        <v>0.1</v>
      </c>
    </row>
    <row r="190" ht="19.5" customHeight="true" spans="1:7">
      <c r="A190" s="13" t="s">
        <v>280</v>
      </c>
      <c r="B190" s="32" t="s">
        <v>300</v>
      </c>
      <c r="C190" s="57" t="s">
        <v>144</v>
      </c>
      <c r="D190" s="13" t="s">
        <v>301</v>
      </c>
      <c r="E190" s="33">
        <f t="shared" si="2"/>
        <v>0.8</v>
      </c>
      <c r="F190" s="33">
        <v>0</v>
      </c>
      <c r="G190" s="25">
        <v>0.8</v>
      </c>
    </row>
    <row r="191" ht="19.5" customHeight="true" spans="1:7">
      <c r="A191" s="13" t="s">
        <v>280</v>
      </c>
      <c r="B191" s="32" t="s">
        <v>92</v>
      </c>
      <c r="C191" s="57" t="s">
        <v>144</v>
      </c>
      <c r="D191" s="13" t="s">
        <v>230</v>
      </c>
      <c r="E191" s="33">
        <f t="shared" si="2"/>
        <v>1.22</v>
      </c>
      <c r="F191" s="33">
        <v>0</v>
      </c>
      <c r="G191" s="25">
        <v>1.22</v>
      </c>
    </row>
    <row r="192" ht="19.5" customHeight="true" spans="1:7">
      <c r="A192" s="13" t="s">
        <v>36</v>
      </c>
      <c r="B192" s="32" t="s">
        <v>36</v>
      </c>
      <c r="C192" s="57" t="s">
        <v>36</v>
      </c>
      <c r="D192" s="13" t="s">
        <v>145</v>
      </c>
      <c r="E192" s="33">
        <f t="shared" si="2"/>
        <v>526.72</v>
      </c>
      <c r="F192" s="33">
        <v>442.39</v>
      </c>
      <c r="G192" s="25">
        <v>84.33</v>
      </c>
    </row>
    <row r="193" ht="19.5" customHeight="true" spans="1:7">
      <c r="A193" s="13" t="s">
        <v>36</v>
      </c>
      <c r="B193" s="32" t="s">
        <v>36</v>
      </c>
      <c r="C193" s="57" t="s">
        <v>36</v>
      </c>
      <c r="D193" s="13" t="s">
        <v>146</v>
      </c>
      <c r="E193" s="33">
        <f t="shared" si="2"/>
        <v>526.72</v>
      </c>
      <c r="F193" s="33">
        <v>442.39</v>
      </c>
      <c r="G193" s="25">
        <v>84.33</v>
      </c>
    </row>
    <row r="194" ht="19.5" customHeight="true" spans="1:7">
      <c r="A194" s="13" t="s">
        <v>36</v>
      </c>
      <c r="B194" s="32" t="s">
        <v>36</v>
      </c>
      <c r="C194" s="57" t="s">
        <v>36</v>
      </c>
      <c r="D194" s="13" t="s">
        <v>269</v>
      </c>
      <c r="E194" s="33">
        <f t="shared" si="2"/>
        <v>442.39</v>
      </c>
      <c r="F194" s="33">
        <v>442.39</v>
      </c>
      <c r="G194" s="25">
        <v>0</v>
      </c>
    </row>
    <row r="195" ht="19.5" customHeight="true" spans="1:7">
      <c r="A195" s="13" t="s">
        <v>270</v>
      </c>
      <c r="B195" s="32" t="s">
        <v>84</v>
      </c>
      <c r="C195" s="57" t="s">
        <v>147</v>
      </c>
      <c r="D195" s="13" t="s">
        <v>271</v>
      </c>
      <c r="E195" s="33">
        <f t="shared" si="2"/>
        <v>157.2</v>
      </c>
      <c r="F195" s="33">
        <v>157.2</v>
      </c>
      <c r="G195" s="25">
        <v>0</v>
      </c>
    </row>
    <row r="196" ht="19.5" customHeight="true" spans="1:7">
      <c r="A196" s="13" t="s">
        <v>270</v>
      </c>
      <c r="B196" s="32" t="s">
        <v>83</v>
      </c>
      <c r="C196" s="57" t="s">
        <v>147</v>
      </c>
      <c r="D196" s="13" t="s">
        <v>272</v>
      </c>
      <c r="E196" s="33">
        <f t="shared" si="2"/>
        <v>7.56</v>
      </c>
      <c r="F196" s="33">
        <v>7.56</v>
      </c>
      <c r="G196" s="25">
        <v>0</v>
      </c>
    </row>
    <row r="197" ht="19.5" customHeight="true" spans="1:7">
      <c r="A197" s="13" t="s">
        <v>270</v>
      </c>
      <c r="B197" s="32" t="s">
        <v>234</v>
      </c>
      <c r="C197" s="57" t="s">
        <v>147</v>
      </c>
      <c r="D197" s="13" t="s">
        <v>311</v>
      </c>
      <c r="E197" s="33">
        <f t="shared" si="2"/>
        <v>92.8</v>
      </c>
      <c r="F197" s="33">
        <v>92.8</v>
      </c>
      <c r="G197" s="25">
        <v>0</v>
      </c>
    </row>
    <row r="198" ht="19.5" customHeight="true" spans="1:7">
      <c r="A198" s="13" t="s">
        <v>270</v>
      </c>
      <c r="B198" s="32" t="s">
        <v>96</v>
      </c>
      <c r="C198" s="57" t="s">
        <v>147</v>
      </c>
      <c r="D198" s="13" t="s">
        <v>274</v>
      </c>
      <c r="E198" s="33">
        <f t="shared" si="2"/>
        <v>34</v>
      </c>
      <c r="F198" s="33">
        <v>34</v>
      </c>
      <c r="G198" s="25">
        <v>0</v>
      </c>
    </row>
    <row r="199" ht="19.5" customHeight="true" spans="1:7">
      <c r="A199" s="13" t="s">
        <v>270</v>
      </c>
      <c r="B199" s="32" t="s">
        <v>105</v>
      </c>
      <c r="C199" s="57" t="s">
        <v>147</v>
      </c>
      <c r="D199" s="13" t="s">
        <v>312</v>
      </c>
      <c r="E199" s="33">
        <f t="shared" ref="E199:E238" si="3">SUM(F199:G199)</f>
        <v>17</v>
      </c>
      <c r="F199" s="33">
        <v>17</v>
      </c>
      <c r="G199" s="25">
        <v>0</v>
      </c>
    </row>
    <row r="200" ht="19.5" customHeight="true" spans="1:7">
      <c r="A200" s="13" t="s">
        <v>270</v>
      </c>
      <c r="B200" s="32" t="s">
        <v>275</v>
      </c>
      <c r="C200" s="57" t="s">
        <v>147</v>
      </c>
      <c r="D200" s="13" t="s">
        <v>276</v>
      </c>
      <c r="E200" s="33">
        <f t="shared" si="3"/>
        <v>34</v>
      </c>
      <c r="F200" s="33">
        <v>34</v>
      </c>
      <c r="G200" s="25">
        <v>0</v>
      </c>
    </row>
    <row r="201" ht="19.5" customHeight="true" spans="1:7">
      <c r="A201" s="13" t="s">
        <v>270</v>
      </c>
      <c r="B201" s="32" t="s">
        <v>313</v>
      </c>
      <c r="C201" s="57" t="s">
        <v>147</v>
      </c>
      <c r="D201" s="13" t="s">
        <v>314</v>
      </c>
      <c r="E201" s="33">
        <f t="shared" si="3"/>
        <v>1.3</v>
      </c>
      <c r="F201" s="33">
        <v>1.3</v>
      </c>
      <c r="G201" s="25">
        <v>0</v>
      </c>
    </row>
    <row r="202" ht="19.5" customHeight="true" spans="1:7">
      <c r="A202" s="13" t="s">
        <v>270</v>
      </c>
      <c r="B202" s="32" t="s">
        <v>278</v>
      </c>
      <c r="C202" s="57" t="s">
        <v>147</v>
      </c>
      <c r="D202" s="13" t="s">
        <v>218</v>
      </c>
      <c r="E202" s="33">
        <f t="shared" si="3"/>
        <v>38.53</v>
      </c>
      <c r="F202" s="33">
        <v>38.53</v>
      </c>
      <c r="G202" s="25">
        <v>0</v>
      </c>
    </row>
    <row r="203" ht="19.5" customHeight="true" spans="1:7">
      <c r="A203" s="13" t="s">
        <v>270</v>
      </c>
      <c r="B203" s="32" t="s">
        <v>92</v>
      </c>
      <c r="C203" s="57" t="s">
        <v>147</v>
      </c>
      <c r="D203" s="13" t="s">
        <v>219</v>
      </c>
      <c r="E203" s="33">
        <f t="shared" si="3"/>
        <v>60</v>
      </c>
      <c r="F203" s="33">
        <v>60</v>
      </c>
      <c r="G203" s="25">
        <v>0</v>
      </c>
    </row>
    <row r="204" ht="19.5" customHeight="true" spans="1:7">
      <c r="A204" s="13" t="s">
        <v>36</v>
      </c>
      <c r="B204" s="32" t="s">
        <v>36</v>
      </c>
      <c r="C204" s="57" t="s">
        <v>36</v>
      </c>
      <c r="D204" s="13" t="s">
        <v>279</v>
      </c>
      <c r="E204" s="33">
        <f t="shared" si="3"/>
        <v>84.33</v>
      </c>
      <c r="F204" s="33">
        <v>0</v>
      </c>
      <c r="G204" s="25">
        <v>84.33</v>
      </c>
    </row>
    <row r="205" ht="19.5" customHeight="true" spans="1:7">
      <c r="A205" s="13" t="s">
        <v>280</v>
      </c>
      <c r="B205" s="32" t="s">
        <v>84</v>
      </c>
      <c r="C205" s="57" t="s">
        <v>147</v>
      </c>
      <c r="D205" s="13" t="s">
        <v>281</v>
      </c>
      <c r="E205" s="33">
        <f t="shared" si="3"/>
        <v>16</v>
      </c>
      <c r="F205" s="33">
        <v>0</v>
      </c>
      <c r="G205" s="25">
        <v>16</v>
      </c>
    </row>
    <row r="206" ht="19.5" customHeight="true" spans="1:7">
      <c r="A206" s="13" t="s">
        <v>280</v>
      </c>
      <c r="B206" s="32" t="s">
        <v>83</v>
      </c>
      <c r="C206" s="57" t="s">
        <v>147</v>
      </c>
      <c r="D206" s="13" t="s">
        <v>282</v>
      </c>
      <c r="E206" s="33">
        <f t="shared" si="3"/>
        <v>0.5</v>
      </c>
      <c r="F206" s="33">
        <v>0</v>
      </c>
      <c r="G206" s="25">
        <v>0.5</v>
      </c>
    </row>
    <row r="207" ht="19.5" customHeight="true" spans="1:7">
      <c r="A207" s="13" t="s">
        <v>280</v>
      </c>
      <c r="B207" s="32" t="s">
        <v>234</v>
      </c>
      <c r="C207" s="57" t="s">
        <v>147</v>
      </c>
      <c r="D207" s="13" t="s">
        <v>286</v>
      </c>
      <c r="E207" s="33">
        <f t="shared" si="3"/>
        <v>6.4</v>
      </c>
      <c r="F207" s="33">
        <v>0</v>
      </c>
      <c r="G207" s="25">
        <v>6.4</v>
      </c>
    </row>
    <row r="208" ht="19.5" customHeight="true" spans="1:7">
      <c r="A208" s="13" t="s">
        <v>280</v>
      </c>
      <c r="B208" s="32" t="s">
        <v>111</v>
      </c>
      <c r="C208" s="57" t="s">
        <v>147</v>
      </c>
      <c r="D208" s="13" t="s">
        <v>288</v>
      </c>
      <c r="E208" s="33">
        <f t="shared" si="3"/>
        <v>15.75</v>
      </c>
      <c r="F208" s="33">
        <v>0</v>
      </c>
      <c r="G208" s="25">
        <v>15.75</v>
      </c>
    </row>
    <row r="209" ht="19.5" customHeight="true" spans="1:7">
      <c r="A209" s="13" t="s">
        <v>280</v>
      </c>
      <c r="B209" s="32" t="s">
        <v>278</v>
      </c>
      <c r="C209" s="57" t="s">
        <v>147</v>
      </c>
      <c r="D209" s="13" t="s">
        <v>289</v>
      </c>
      <c r="E209" s="33">
        <f t="shared" si="3"/>
        <v>2</v>
      </c>
      <c r="F209" s="33">
        <v>0</v>
      </c>
      <c r="G209" s="25">
        <v>2</v>
      </c>
    </row>
    <row r="210" ht="19.5" customHeight="true" spans="1:7">
      <c r="A210" s="13" t="s">
        <v>280</v>
      </c>
      <c r="B210" s="32" t="s">
        <v>293</v>
      </c>
      <c r="C210" s="57" t="s">
        <v>147</v>
      </c>
      <c r="D210" s="13" t="s">
        <v>224</v>
      </c>
      <c r="E210" s="33">
        <f t="shared" si="3"/>
        <v>6.32</v>
      </c>
      <c r="F210" s="33">
        <v>0</v>
      </c>
      <c r="G210" s="25">
        <v>6.32</v>
      </c>
    </row>
    <row r="211" ht="19.5" customHeight="true" spans="1:7">
      <c r="A211" s="13" t="s">
        <v>280</v>
      </c>
      <c r="B211" s="32" t="s">
        <v>295</v>
      </c>
      <c r="C211" s="57" t="s">
        <v>147</v>
      </c>
      <c r="D211" s="13" t="s">
        <v>296</v>
      </c>
      <c r="E211" s="33">
        <f t="shared" si="3"/>
        <v>2</v>
      </c>
      <c r="F211" s="33">
        <v>0</v>
      </c>
      <c r="G211" s="25">
        <v>2</v>
      </c>
    </row>
    <row r="212" ht="19.5" customHeight="true" spans="1:7">
      <c r="A212" s="13" t="s">
        <v>280</v>
      </c>
      <c r="B212" s="32" t="s">
        <v>298</v>
      </c>
      <c r="C212" s="57" t="s">
        <v>147</v>
      </c>
      <c r="D212" s="13" t="s">
        <v>299</v>
      </c>
      <c r="E212" s="33">
        <f t="shared" si="3"/>
        <v>2.6</v>
      </c>
      <c r="F212" s="33">
        <v>0</v>
      </c>
      <c r="G212" s="25">
        <v>2.6</v>
      </c>
    </row>
    <row r="213" ht="19.5" customHeight="true" spans="1:7">
      <c r="A213" s="13" t="s">
        <v>280</v>
      </c>
      <c r="B213" s="32" t="s">
        <v>300</v>
      </c>
      <c r="C213" s="57" t="s">
        <v>147</v>
      </c>
      <c r="D213" s="13" t="s">
        <v>301</v>
      </c>
      <c r="E213" s="33">
        <f t="shared" si="3"/>
        <v>4.5</v>
      </c>
      <c r="F213" s="33">
        <v>0</v>
      </c>
      <c r="G213" s="25">
        <v>4.5</v>
      </c>
    </row>
    <row r="214" ht="19.5" customHeight="true" spans="1:7">
      <c r="A214" s="13" t="s">
        <v>280</v>
      </c>
      <c r="B214" s="32" t="s">
        <v>303</v>
      </c>
      <c r="C214" s="57" t="s">
        <v>147</v>
      </c>
      <c r="D214" s="13" t="s">
        <v>304</v>
      </c>
      <c r="E214" s="33">
        <f t="shared" si="3"/>
        <v>17.46</v>
      </c>
      <c r="F214" s="33">
        <v>0</v>
      </c>
      <c r="G214" s="25">
        <v>17.46</v>
      </c>
    </row>
    <row r="215" ht="19.5" customHeight="true" spans="1:7">
      <c r="A215" s="13" t="s">
        <v>280</v>
      </c>
      <c r="B215" s="32" t="s">
        <v>92</v>
      </c>
      <c r="C215" s="57" t="s">
        <v>147</v>
      </c>
      <c r="D215" s="13" t="s">
        <v>230</v>
      </c>
      <c r="E215" s="33">
        <f t="shared" si="3"/>
        <v>10.8</v>
      </c>
      <c r="F215" s="33">
        <v>0</v>
      </c>
      <c r="G215" s="25">
        <v>10.8</v>
      </c>
    </row>
    <row r="216" ht="19.5" customHeight="true" spans="1:7">
      <c r="A216" s="13" t="s">
        <v>36</v>
      </c>
      <c r="B216" s="32" t="s">
        <v>36</v>
      </c>
      <c r="C216" s="57" t="s">
        <v>36</v>
      </c>
      <c r="D216" s="13" t="s">
        <v>148</v>
      </c>
      <c r="E216" s="33">
        <f t="shared" si="3"/>
        <v>363.42</v>
      </c>
      <c r="F216" s="33">
        <v>288.44</v>
      </c>
      <c r="G216" s="25">
        <v>74.98</v>
      </c>
    </row>
    <row r="217" ht="19.5" customHeight="true" spans="1:7">
      <c r="A217" s="13" t="s">
        <v>36</v>
      </c>
      <c r="B217" s="32" t="s">
        <v>36</v>
      </c>
      <c r="C217" s="57" t="s">
        <v>36</v>
      </c>
      <c r="D217" s="13" t="s">
        <v>149</v>
      </c>
      <c r="E217" s="33">
        <f t="shared" si="3"/>
        <v>363.42</v>
      </c>
      <c r="F217" s="33">
        <v>288.44</v>
      </c>
      <c r="G217" s="25">
        <v>74.98</v>
      </c>
    </row>
    <row r="218" ht="19.5" customHeight="true" spans="1:7">
      <c r="A218" s="13" t="s">
        <v>36</v>
      </c>
      <c r="B218" s="32" t="s">
        <v>36</v>
      </c>
      <c r="C218" s="57" t="s">
        <v>36</v>
      </c>
      <c r="D218" s="13" t="s">
        <v>269</v>
      </c>
      <c r="E218" s="33">
        <f t="shared" si="3"/>
        <v>262.32</v>
      </c>
      <c r="F218" s="33">
        <v>262.32</v>
      </c>
      <c r="G218" s="25">
        <v>0</v>
      </c>
    </row>
    <row r="219" ht="19.5" customHeight="true" spans="1:7">
      <c r="A219" s="13" t="s">
        <v>270</v>
      </c>
      <c r="B219" s="32" t="s">
        <v>84</v>
      </c>
      <c r="C219" s="57" t="s">
        <v>150</v>
      </c>
      <c r="D219" s="13" t="s">
        <v>271</v>
      </c>
      <c r="E219" s="33">
        <f t="shared" si="3"/>
        <v>82</v>
      </c>
      <c r="F219" s="33">
        <v>82</v>
      </c>
      <c r="G219" s="25">
        <v>0</v>
      </c>
    </row>
    <row r="220" ht="19.5" customHeight="true" spans="1:7">
      <c r="A220" s="13" t="s">
        <v>270</v>
      </c>
      <c r="B220" s="32" t="s">
        <v>83</v>
      </c>
      <c r="C220" s="57" t="s">
        <v>150</v>
      </c>
      <c r="D220" s="13" t="s">
        <v>272</v>
      </c>
      <c r="E220" s="33">
        <f t="shared" si="3"/>
        <v>2</v>
      </c>
      <c r="F220" s="33">
        <v>2</v>
      </c>
      <c r="G220" s="25">
        <v>0</v>
      </c>
    </row>
    <row r="221" ht="19.5" customHeight="true" spans="1:7">
      <c r="A221" s="13" t="s">
        <v>270</v>
      </c>
      <c r="B221" s="32" t="s">
        <v>234</v>
      </c>
      <c r="C221" s="57" t="s">
        <v>150</v>
      </c>
      <c r="D221" s="13" t="s">
        <v>311</v>
      </c>
      <c r="E221" s="33">
        <f t="shared" si="3"/>
        <v>68</v>
      </c>
      <c r="F221" s="33">
        <v>68</v>
      </c>
      <c r="G221" s="25">
        <v>0</v>
      </c>
    </row>
    <row r="222" ht="19.5" customHeight="true" spans="1:7">
      <c r="A222" s="13" t="s">
        <v>270</v>
      </c>
      <c r="B222" s="32" t="s">
        <v>96</v>
      </c>
      <c r="C222" s="57" t="s">
        <v>150</v>
      </c>
      <c r="D222" s="13" t="s">
        <v>274</v>
      </c>
      <c r="E222" s="33">
        <f t="shared" si="3"/>
        <v>27.24</v>
      </c>
      <c r="F222" s="33">
        <v>27.24</v>
      </c>
      <c r="G222" s="25">
        <v>0</v>
      </c>
    </row>
    <row r="223" ht="19.5" customHeight="true" spans="1:7">
      <c r="A223" s="13" t="s">
        <v>270</v>
      </c>
      <c r="B223" s="32" t="s">
        <v>105</v>
      </c>
      <c r="C223" s="57" t="s">
        <v>150</v>
      </c>
      <c r="D223" s="13" t="s">
        <v>312</v>
      </c>
      <c r="E223" s="33">
        <f t="shared" si="3"/>
        <v>13.62</v>
      </c>
      <c r="F223" s="33">
        <v>13.62</v>
      </c>
      <c r="G223" s="25">
        <v>0</v>
      </c>
    </row>
    <row r="224" ht="19.5" customHeight="true" spans="1:7">
      <c r="A224" s="13" t="s">
        <v>270</v>
      </c>
      <c r="B224" s="32" t="s">
        <v>275</v>
      </c>
      <c r="C224" s="57" t="s">
        <v>150</v>
      </c>
      <c r="D224" s="13" t="s">
        <v>276</v>
      </c>
      <c r="E224" s="33">
        <f t="shared" si="3"/>
        <v>26.36</v>
      </c>
      <c r="F224" s="33">
        <v>26.36</v>
      </c>
      <c r="G224" s="25">
        <v>0</v>
      </c>
    </row>
    <row r="225" ht="19.5" customHeight="true" spans="1:7">
      <c r="A225" s="13" t="s">
        <v>270</v>
      </c>
      <c r="B225" s="32" t="s">
        <v>278</v>
      </c>
      <c r="C225" s="57" t="s">
        <v>150</v>
      </c>
      <c r="D225" s="13" t="s">
        <v>218</v>
      </c>
      <c r="E225" s="33">
        <f t="shared" si="3"/>
        <v>21.5</v>
      </c>
      <c r="F225" s="33">
        <v>21.5</v>
      </c>
      <c r="G225" s="25">
        <v>0</v>
      </c>
    </row>
    <row r="226" ht="19.5" customHeight="true" spans="1:7">
      <c r="A226" s="13" t="s">
        <v>270</v>
      </c>
      <c r="B226" s="32" t="s">
        <v>92</v>
      </c>
      <c r="C226" s="57" t="s">
        <v>150</v>
      </c>
      <c r="D226" s="13" t="s">
        <v>219</v>
      </c>
      <c r="E226" s="33">
        <f t="shared" si="3"/>
        <v>21.6</v>
      </c>
      <c r="F226" s="33">
        <v>21.6</v>
      </c>
      <c r="G226" s="25">
        <v>0</v>
      </c>
    </row>
    <row r="227" ht="19.5" customHeight="true" spans="1:7">
      <c r="A227" s="13" t="s">
        <v>36</v>
      </c>
      <c r="B227" s="32" t="s">
        <v>36</v>
      </c>
      <c r="C227" s="57" t="s">
        <v>36</v>
      </c>
      <c r="D227" s="13" t="s">
        <v>279</v>
      </c>
      <c r="E227" s="33">
        <f t="shared" si="3"/>
        <v>74.98</v>
      </c>
      <c r="F227" s="33">
        <v>0</v>
      </c>
      <c r="G227" s="25">
        <v>74.98</v>
      </c>
    </row>
    <row r="228" ht="19.5" customHeight="true" spans="1:7">
      <c r="A228" s="13" t="s">
        <v>280</v>
      </c>
      <c r="B228" s="32" t="s">
        <v>84</v>
      </c>
      <c r="C228" s="57" t="s">
        <v>150</v>
      </c>
      <c r="D228" s="13" t="s">
        <v>281</v>
      </c>
      <c r="E228" s="33">
        <f t="shared" si="3"/>
        <v>1.6</v>
      </c>
      <c r="F228" s="33">
        <v>0</v>
      </c>
      <c r="G228" s="25">
        <v>1.6</v>
      </c>
    </row>
    <row r="229" ht="19.5" customHeight="true" spans="1:7">
      <c r="A229" s="13" t="s">
        <v>280</v>
      </c>
      <c r="B229" s="32" t="s">
        <v>234</v>
      </c>
      <c r="C229" s="57" t="s">
        <v>150</v>
      </c>
      <c r="D229" s="13" t="s">
        <v>286</v>
      </c>
      <c r="E229" s="33">
        <f t="shared" si="3"/>
        <v>1.2</v>
      </c>
      <c r="F229" s="33">
        <v>0</v>
      </c>
      <c r="G229" s="25">
        <v>1.2</v>
      </c>
    </row>
    <row r="230" ht="19.5" customHeight="true" spans="1:7">
      <c r="A230" s="13" t="s">
        <v>280</v>
      </c>
      <c r="B230" s="32" t="s">
        <v>111</v>
      </c>
      <c r="C230" s="57" t="s">
        <v>150</v>
      </c>
      <c r="D230" s="13" t="s">
        <v>288</v>
      </c>
      <c r="E230" s="33">
        <f t="shared" si="3"/>
        <v>1.4</v>
      </c>
      <c r="F230" s="33">
        <v>0</v>
      </c>
      <c r="G230" s="25">
        <v>1.4</v>
      </c>
    </row>
    <row r="231" ht="19.5" customHeight="true" spans="1:7">
      <c r="A231" s="13" t="s">
        <v>280</v>
      </c>
      <c r="B231" s="32" t="s">
        <v>278</v>
      </c>
      <c r="C231" s="57" t="s">
        <v>150</v>
      </c>
      <c r="D231" s="13" t="s">
        <v>289</v>
      </c>
      <c r="E231" s="33">
        <f t="shared" si="3"/>
        <v>10</v>
      </c>
      <c r="F231" s="33">
        <v>0</v>
      </c>
      <c r="G231" s="25">
        <v>10</v>
      </c>
    </row>
    <row r="232" ht="19.5" customHeight="true" spans="1:7">
      <c r="A232" s="13" t="s">
        <v>280</v>
      </c>
      <c r="B232" s="32" t="s">
        <v>293</v>
      </c>
      <c r="C232" s="57" t="s">
        <v>150</v>
      </c>
      <c r="D232" s="13" t="s">
        <v>224</v>
      </c>
      <c r="E232" s="33">
        <f t="shared" si="3"/>
        <v>5</v>
      </c>
      <c r="F232" s="33">
        <v>0</v>
      </c>
      <c r="G232" s="25">
        <v>5</v>
      </c>
    </row>
    <row r="233" ht="19.5" customHeight="true" spans="1:7">
      <c r="A233" s="13" t="s">
        <v>280</v>
      </c>
      <c r="B233" s="32" t="s">
        <v>295</v>
      </c>
      <c r="C233" s="57" t="s">
        <v>150</v>
      </c>
      <c r="D233" s="13" t="s">
        <v>296</v>
      </c>
      <c r="E233" s="33">
        <f t="shared" si="3"/>
        <v>45</v>
      </c>
      <c r="F233" s="33">
        <v>0</v>
      </c>
      <c r="G233" s="25">
        <v>45</v>
      </c>
    </row>
    <row r="234" ht="19.5" customHeight="true" spans="1:7">
      <c r="A234" s="13" t="s">
        <v>280</v>
      </c>
      <c r="B234" s="32" t="s">
        <v>298</v>
      </c>
      <c r="C234" s="57" t="s">
        <v>150</v>
      </c>
      <c r="D234" s="13" t="s">
        <v>299</v>
      </c>
      <c r="E234" s="33">
        <f t="shared" si="3"/>
        <v>1.5</v>
      </c>
      <c r="F234" s="33">
        <v>0</v>
      </c>
      <c r="G234" s="25">
        <v>1.5</v>
      </c>
    </row>
    <row r="235" ht="19.5" customHeight="true" spans="1:7">
      <c r="A235" s="13" t="s">
        <v>280</v>
      </c>
      <c r="B235" s="32" t="s">
        <v>300</v>
      </c>
      <c r="C235" s="57" t="s">
        <v>150</v>
      </c>
      <c r="D235" s="13" t="s">
        <v>301</v>
      </c>
      <c r="E235" s="33">
        <f t="shared" si="3"/>
        <v>1</v>
      </c>
      <c r="F235" s="33">
        <v>0</v>
      </c>
      <c r="G235" s="25">
        <v>1</v>
      </c>
    </row>
    <row r="236" ht="19.5" customHeight="true" spans="1:7">
      <c r="A236" s="13" t="s">
        <v>280</v>
      </c>
      <c r="B236" s="32" t="s">
        <v>92</v>
      </c>
      <c r="C236" s="57" t="s">
        <v>150</v>
      </c>
      <c r="D236" s="13" t="s">
        <v>230</v>
      </c>
      <c r="E236" s="33">
        <f t="shared" si="3"/>
        <v>8.28</v>
      </c>
      <c r="F236" s="33">
        <v>0</v>
      </c>
      <c r="G236" s="25">
        <v>8.28</v>
      </c>
    </row>
    <row r="237" ht="19.5" customHeight="true" spans="1:7">
      <c r="A237" s="13" t="s">
        <v>36</v>
      </c>
      <c r="B237" s="32" t="s">
        <v>36</v>
      </c>
      <c r="C237" s="57" t="s">
        <v>36</v>
      </c>
      <c r="D237" s="13" t="s">
        <v>241</v>
      </c>
      <c r="E237" s="33">
        <f t="shared" si="3"/>
        <v>26.12</v>
      </c>
      <c r="F237" s="33">
        <v>26.12</v>
      </c>
      <c r="G237" s="25">
        <v>0</v>
      </c>
    </row>
    <row r="238" ht="19.5" customHeight="true" spans="1:7">
      <c r="A238" s="13" t="s">
        <v>305</v>
      </c>
      <c r="B238" s="32" t="s">
        <v>92</v>
      </c>
      <c r="C238" s="57" t="s">
        <v>150</v>
      </c>
      <c r="D238" s="13" t="s">
        <v>309</v>
      </c>
      <c r="E238" s="33">
        <f t="shared" si="3"/>
        <v>26.12</v>
      </c>
      <c r="F238" s="33">
        <v>26.12</v>
      </c>
      <c r="G238" s="25">
        <v>0</v>
      </c>
    </row>
  </sheetData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ageMargins left="0.439583333333333" right="0.169444444444444" top="0.529861111111111" bottom="0.169444444444444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topLeftCell="A47" workbookViewId="0">
      <selection activeCell="E67" sqref="E67"/>
    </sheetView>
  </sheetViews>
  <sheetFormatPr defaultColWidth="9" defaultRowHeight="15.75" outlineLevelCol="5"/>
  <cols>
    <col min="1" max="1" width="7.28" customWidth="true"/>
    <col min="2" max="2" width="7" customWidth="true"/>
    <col min="3" max="3" width="6.28" customWidth="true"/>
    <col min="4" max="4" width="6.86" customWidth="true"/>
    <col min="5" max="5" width="48.14" customWidth="true"/>
    <col min="6" max="6" width="18" customWidth="true"/>
  </cols>
  <sheetData>
    <row r="1" spans="1:6">
      <c r="A1" s="1"/>
      <c r="B1" s="2"/>
      <c r="C1" s="2"/>
      <c r="D1" s="2"/>
      <c r="E1" s="2"/>
      <c r="F1" s="15" t="s">
        <v>315</v>
      </c>
    </row>
    <row r="2" ht="22.5" spans="1:6">
      <c r="A2" s="3" t="s">
        <v>316</v>
      </c>
      <c r="B2" s="3"/>
      <c r="C2" s="3"/>
      <c r="D2" s="3"/>
      <c r="E2" s="3"/>
      <c r="F2" s="3"/>
    </row>
    <row r="3" spans="1:6">
      <c r="A3" s="4" t="s">
        <v>2</v>
      </c>
      <c r="B3" s="4"/>
      <c r="C3" s="4"/>
      <c r="D3" s="48"/>
      <c r="E3" s="48"/>
      <c r="F3" s="17" t="s">
        <v>3</v>
      </c>
    </row>
    <row r="4" spans="1:6">
      <c r="A4" s="5" t="s">
        <v>67</v>
      </c>
      <c r="B4" s="6"/>
      <c r="C4" s="7"/>
      <c r="D4" s="49" t="s">
        <v>68</v>
      </c>
      <c r="E4" s="29" t="s">
        <v>317</v>
      </c>
      <c r="F4" s="19" t="s">
        <v>70</v>
      </c>
    </row>
    <row r="5" spans="1:6">
      <c r="A5" s="9" t="s">
        <v>77</v>
      </c>
      <c r="B5" s="10" t="s">
        <v>78</v>
      </c>
      <c r="C5" s="11" t="s">
        <v>79</v>
      </c>
      <c r="D5" s="50"/>
      <c r="E5" s="29"/>
      <c r="F5" s="19"/>
    </row>
    <row r="6" spans="1:6">
      <c r="A6" s="32" t="s">
        <v>36</v>
      </c>
      <c r="B6" s="32" t="s">
        <v>36</v>
      </c>
      <c r="C6" s="32" t="s">
        <v>36</v>
      </c>
      <c r="D6" s="51" t="s">
        <v>36</v>
      </c>
      <c r="E6" s="51" t="s">
        <v>57</v>
      </c>
      <c r="F6" s="52">
        <v>72617.31</v>
      </c>
    </row>
    <row r="7" ht="17.25" customHeight="true" spans="1:6">
      <c r="A7" s="32" t="s">
        <v>36</v>
      </c>
      <c r="B7" s="32" t="s">
        <v>36</v>
      </c>
      <c r="C7" s="32" t="s">
        <v>36</v>
      </c>
      <c r="D7" s="51" t="s">
        <v>36</v>
      </c>
      <c r="E7" s="51" t="s">
        <v>80</v>
      </c>
      <c r="F7" s="52">
        <v>72554.69</v>
      </c>
    </row>
    <row r="8" ht="17.25" customHeight="true" spans="1:6">
      <c r="A8" s="32" t="s">
        <v>36</v>
      </c>
      <c r="B8" s="32" t="s">
        <v>36</v>
      </c>
      <c r="C8" s="32" t="s">
        <v>36</v>
      </c>
      <c r="D8" s="51" t="s">
        <v>36</v>
      </c>
      <c r="E8" s="51" t="s">
        <v>81</v>
      </c>
      <c r="F8" s="52">
        <v>63824.02</v>
      </c>
    </row>
    <row r="9" ht="17.25" customHeight="true" spans="1:6">
      <c r="A9" s="32" t="s">
        <v>36</v>
      </c>
      <c r="B9" s="32" t="s">
        <v>36</v>
      </c>
      <c r="C9" s="32" t="s">
        <v>36</v>
      </c>
      <c r="D9" s="51" t="s">
        <v>36</v>
      </c>
      <c r="E9" s="51" t="s">
        <v>87</v>
      </c>
      <c r="F9" s="52">
        <v>37715.75</v>
      </c>
    </row>
    <row r="10" ht="17.25" customHeight="true" spans="1:6">
      <c r="A10" s="32" t="s">
        <v>82</v>
      </c>
      <c r="B10" s="32" t="s">
        <v>83</v>
      </c>
      <c r="C10" s="32" t="s">
        <v>83</v>
      </c>
      <c r="D10" s="51" t="s">
        <v>85</v>
      </c>
      <c r="E10" s="51" t="s">
        <v>318</v>
      </c>
      <c r="F10" s="52">
        <v>290.22</v>
      </c>
    </row>
    <row r="11" ht="17.25" customHeight="true" spans="1:6">
      <c r="A11" s="32" t="s">
        <v>82</v>
      </c>
      <c r="B11" s="32" t="s">
        <v>83</v>
      </c>
      <c r="C11" s="32" t="s">
        <v>83</v>
      </c>
      <c r="D11" s="51" t="s">
        <v>85</v>
      </c>
      <c r="E11" s="51" t="s">
        <v>319</v>
      </c>
      <c r="F11" s="52">
        <v>233.2</v>
      </c>
    </row>
    <row r="12" ht="17.25" customHeight="true" spans="1:6">
      <c r="A12" s="32" t="s">
        <v>82</v>
      </c>
      <c r="B12" s="32" t="s">
        <v>83</v>
      </c>
      <c r="C12" s="32" t="s">
        <v>83</v>
      </c>
      <c r="D12" s="51" t="s">
        <v>85</v>
      </c>
      <c r="E12" s="51" t="s">
        <v>320</v>
      </c>
      <c r="F12" s="52">
        <v>761.51</v>
      </c>
    </row>
    <row r="13" ht="17.25" customHeight="true" spans="1:6">
      <c r="A13" s="32" t="s">
        <v>82</v>
      </c>
      <c r="B13" s="32" t="s">
        <v>83</v>
      </c>
      <c r="C13" s="32" t="s">
        <v>83</v>
      </c>
      <c r="D13" s="51" t="s">
        <v>85</v>
      </c>
      <c r="E13" s="51" t="s">
        <v>321</v>
      </c>
      <c r="F13" s="52">
        <v>800</v>
      </c>
    </row>
    <row r="14" ht="17.25" customHeight="true" spans="1:6">
      <c r="A14" s="32" t="s">
        <v>82</v>
      </c>
      <c r="B14" s="32" t="s">
        <v>83</v>
      </c>
      <c r="C14" s="32" t="s">
        <v>83</v>
      </c>
      <c r="D14" s="51" t="s">
        <v>85</v>
      </c>
      <c r="E14" s="51" t="s">
        <v>322</v>
      </c>
      <c r="F14" s="52">
        <v>459.57</v>
      </c>
    </row>
    <row r="15" ht="17.25" customHeight="true" spans="1:6">
      <c r="A15" s="32" t="s">
        <v>82</v>
      </c>
      <c r="B15" s="32" t="s">
        <v>83</v>
      </c>
      <c r="C15" s="32" t="s">
        <v>83</v>
      </c>
      <c r="D15" s="51" t="s">
        <v>85</v>
      </c>
      <c r="E15" s="51" t="s">
        <v>323</v>
      </c>
      <c r="F15" s="52">
        <v>1400</v>
      </c>
    </row>
    <row r="16" ht="17.25" customHeight="true" spans="1:6">
      <c r="A16" s="32" t="s">
        <v>82</v>
      </c>
      <c r="B16" s="32" t="s">
        <v>83</v>
      </c>
      <c r="C16" s="32" t="s">
        <v>83</v>
      </c>
      <c r="D16" s="51" t="s">
        <v>85</v>
      </c>
      <c r="E16" s="51" t="s">
        <v>324</v>
      </c>
      <c r="F16" s="52">
        <v>116</v>
      </c>
    </row>
    <row r="17" ht="17.25" customHeight="true" spans="1:6">
      <c r="A17" s="32" t="s">
        <v>82</v>
      </c>
      <c r="B17" s="32" t="s">
        <v>83</v>
      </c>
      <c r="C17" s="32" t="s">
        <v>83</v>
      </c>
      <c r="D17" s="51" t="s">
        <v>85</v>
      </c>
      <c r="E17" s="51" t="s">
        <v>325</v>
      </c>
      <c r="F17" s="52">
        <v>217.81</v>
      </c>
    </row>
    <row r="18" ht="17.25" customHeight="true" spans="1:6">
      <c r="A18" s="32" t="s">
        <v>82</v>
      </c>
      <c r="B18" s="32" t="s">
        <v>83</v>
      </c>
      <c r="C18" s="32" t="s">
        <v>83</v>
      </c>
      <c r="D18" s="51" t="s">
        <v>85</v>
      </c>
      <c r="E18" s="51" t="s">
        <v>326</v>
      </c>
      <c r="F18" s="52">
        <v>806</v>
      </c>
    </row>
    <row r="19" ht="17.25" customHeight="true" spans="1:6">
      <c r="A19" s="32" t="s">
        <v>82</v>
      </c>
      <c r="B19" s="32" t="s">
        <v>83</v>
      </c>
      <c r="C19" s="32" t="s">
        <v>83</v>
      </c>
      <c r="D19" s="51" t="s">
        <v>85</v>
      </c>
      <c r="E19" s="51" t="s">
        <v>327</v>
      </c>
      <c r="F19" s="52">
        <v>4161</v>
      </c>
    </row>
    <row r="20" ht="17.25" customHeight="true" spans="1:6">
      <c r="A20" s="32" t="s">
        <v>82</v>
      </c>
      <c r="B20" s="32" t="s">
        <v>83</v>
      </c>
      <c r="C20" s="32" t="s">
        <v>83</v>
      </c>
      <c r="D20" s="51" t="s">
        <v>85</v>
      </c>
      <c r="E20" s="51" t="s">
        <v>328</v>
      </c>
      <c r="F20" s="52">
        <v>181.84</v>
      </c>
    </row>
    <row r="21" ht="17.25" customHeight="true" spans="1:6">
      <c r="A21" s="32" t="s">
        <v>82</v>
      </c>
      <c r="B21" s="32" t="s">
        <v>83</v>
      </c>
      <c r="C21" s="32" t="s">
        <v>83</v>
      </c>
      <c r="D21" s="51" t="s">
        <v>85</v>
      </c>
      <c r="E21" s="51" t="s">
        <v>329</v>
      </c>
      <c r="F21" s="52">
        <v>260</v>
      </c>
    </row>
    <row r="22" ht="17.25" customHeight="true" spans="1:6">
      <c r="A22" s="32" t="s">
        <v>82</v>
      </c>
      <c r="B22" s="32" t="s">
        <v>83</v>
      </c>
      <c r="C22" s="32" t="s">
        <v>83</v>
      </c>
      <c r="D22" s="51" t="s">
        <v>85</v>
      </c>
      <c r="E22" s="51" t="s">
        <v>330</v>
      </c>
      <c r="F22" s="52">
        <v>7000.28</v>
      </c>
    </row>
    <row r="23" ht="17.25" customHeight="true" spans="1:6">
      <c r="A23" s="32" t="s">
        <v>82</v>
      </c>
      <c r="B23" s="32" t="s">
        <v>83</v>
      </c>
      <c r="C23" s="32" t="s">
        <v>83</v>
      </c>
      <c r="D23" s="51" t="s">
        <v>85</v>
      </c>
      <c r="E23" s="51" t="s">
        <v>331</v>
      </c>
      <c r="F23" s="52">
        <v>175.77</v>
      </c>
    </row>
    <row r="24" ht="17.25" customHeight="true" spans="1:6">
      <c r="A24" s="32" t="s">
        <v>82</v>
      </c>
      <c r="B24" s="32" t="s">
        <v>83</v>
      </c>
      <c r="C24" s="32" t="s">
        <v>83</v>
      </c>
      <c r="D24" s="51" t="s">
        <v>85</v>
      </c>
      <c r="E24" s="51" t="s">
        <v>332</v>
      </c>
      <c r="F24" s="52">
        <v>13484</v>
      </c>
    </row>
    <row r="25" ht="17.25" customHeight="true" spans="1:6">
      <c r="A25" s="32" t="s">
        <v>82</v>
      </c>
      <c r="B25" s="32" t="s">
        <v>83</v>
      </c>
      <c r="C25" s="32" t="s">
        <v>83</v>
      </c>
      <c r="D25" s="51" t="s">
        <v>85</v>
      </c>
      <c r="E25" s="51" t="s">
        <v>333</v>
      </c>
      <c r="F25" s="52">
        <v>716</v>
      </c>
    </row>
    <row r="26" ht="17.25" customHeight="true" spans="1:6">
      <c r="A26" s="32" t="s">
        <v>82</v>
      </c>
      <c r="B26" s="32" t="s">
        <v>83</v>
      </c>
      <c r="C26" s="32" t="s">
        <v>83</v>
      </c>
      <c r="D26" s="51" t="s">
        <v>85</v>
      </c>
      <c r="E26" s="51" t="s">
        <v>334</v>
      </c>
      <c r="F26" s="52">
        <v>38.15</v>
      </c>
    </row>
    <row r="27" ht="17.25" customHeight="true" spans="1:6">
      <c r="A27" s="32" t="s">
        <v>36</v>
      </c>
      <c r="B27" s="32" t="s">
        <v>36</v>
      </c>
      <c r="C27" s="32" t="s">
        <v>36</v>
      </c>
      <c r="D27" s="51" t="s">
        <v>36</v>
      </c>
      <c r="E27" s="51" t="s">
        <v>89</v>
      </c>
      <c r="F27" s="52">
        <v>7833.81</v>
      </c>
    </row>
    <row r="28" ht="17.25" customHeight="true" spans="1:6">
      <c r="A28" s="32" t="s">
        <v>82</v>
      </c>
      <c r="B28" s="32" t="s">
        <v>83</v>
      </c>
      <c r="C28" s="32" t="s">
        <v>88</v>
      </c>
      <c r="D28" s="51" t="s">
        <v>85</v>
      </c>
      <c r="E28" s="51" t="s">
        <v>335</v>
      </c>
      <c r="F28" s="52">
        <v>490</v>
      </c>
    </row>
    <row r="29" ht="17.25" customHeight="true" spans="1:6">
      <c r="A29" s="32" t="s">
        <v>82</v>
      </c>
      <c r="B29" s="32" t="s">
        <v>83</v>
      </c>
      <c r="C29" s="32" t="s">
        <v>88</v>
      </c>
      <c r="D29" s="51" t="s">
        <v>85</v>
      </c>
      <c r="E29" s="51" t="s">
        <v>318</v>
      </c>
      <c r="F29" s="52">
        <v>84.2</v>
      </c>
    </row>
    <row r="30" ht="17.25" customHeight="true" spans="1:6">
      <c r="A30" s="32" t="s">
        <v>82</v>
      </c>
      <c r="B30" s="32" t="s">
        <v>83</v>
      </c>
      <c r="C30" s="32" t="s">
        <v>88</v>
      </c>
      <c r="D30" s="51" t="s">
        <v>85</v>
      </c>
      <c r="E30" s="51" t="s">
        <v>336</v>
      </c>
      <c r="F30" s="52">
        <v>89.2</v>
      </c>
    </row>
    <row r="31" ht="17.25" customHeight="true" spans="1:6">
      <c r="A31" s="32" t="s">
        <v>82</v>
      </c>
      <c r="B31" s="32" t="s">
        <v>83</v>
      </c>
      <c r="C31" s="32" t="s">
        <v>88</v>
      </c>
      <c r="D31" s="51" t="s">
        <v>85</v>
      </c>
      <c r="E31" s="51" t="s">
        <v>337</v>
      </c>
      <c r="F31" s="52">
        <v>23.1</v>
      </c>
    </row>
    <row r="32" ht="17.25" customHeight="true" spans="1:6">
      <c r="A32" s="32" t="s">
        <v>82</v>
      </c>
      <c r="B32" s="32" t="s">
        <v>83</v>
      </c>
      <c r="C32" s="32" t="s">
        <v>88</v>
      </c>
      <c r="D32" s="51" t="s">
        <v>85</v>
      </c>
      <c r="E32" s="51" t="s">
        <v>338</v>
      </c>
      <c r="F32" s="52">
        <v>311</v>
      </c>
    </row>
    <row r="33" ht="17.25" customHeight="true" spans="1:6">
      <c r="A33" s="32" t="s">
        <v>82</v>
      </c>
      <c r="B33" s="32" t="s">
        <v>83</v>
      </c>
      <c r="C33" s="32" t="s">
        <v>88</v>
      </c>
      <c r="D33" s="51" t="s">
        <v>85</v>
      </c>
      <c r="E33" s="51" t="s">
        <v>339</v>
      </c>
      <c r="F33" s="52">
        <v>300</v>
      </c>
    </row>
    <row r="34" ht="17.25" customHeight="true" spans="1:6">
      <c r="A34" s="32" t="s">
        <v>82</v>
      </c>
      <c r="B34" s="32" t="s">
        <v>83</v>
      </c>
      <c r="C34" s="32" t="s">
        <v>88</v>
      </c>
      <c r="D34" s="51" t="s">
        <v>85</v>
      </c>
      <c r="E34" s="51" t="s">
        <v>340</v>
      </c>
      <c r="F34" s="52">
        <v>851.04</v>
      </c>
    </row>
    <row r="35" ht="17.25" customHeight="true" spans="1:6">
      <c r="A35" s="32" t="s">
        <v>82</v>
      </c>
      <c r="B35" s="32" t="s">
        <v>83</v>
      </c>
      <c r="C35" s="32" t="s">
        <v>88</v>
      </c>
      <c r="D35" s="51" t="s">
        <v>85</v>
      </c>
      <c r="E35" s="51" t="s">
        <v>341</v>
      </c>
      <c r="F35" s="52">
        <v>122.25</v>
      </c>
    </row>
    <row r="36" ht="17.25" customHeight="true" spans="1:6">
      <c r="A36" s="32" t="s">
        <v>82</v>
      </c>
      <c r="B36" s="32" t="s">
        <v>83</v>
      </c>
      <c r="C36" s="32" t="s">
        <v>88</v>
      </c>
      <c r="D36" s="51" t="s">
        <v>85</v>
      </c>
      <c r="E36" s="51" t="s">
        <v>342</v>
      </c>
      <c r="F36" s="52">
        <v>75</v>
      </c>
    </row>
    <row r="37" ht="17.25" customHeight="true" spans="1:6">
      <c r="A37" s="32" t="s">
        <v>82</v>
      </c>
      <c r="B37" s="32" t="s">
        <v>83</v>
      </c>
      <c r="C37" s="32" t="s">
        <v>88</v>
      </c>
      <c r="D37" s="51" t="s">
        <v>85</v>
      </c>
      <c r="E37" s="51" t="s">
        <v>343</v>
      </c>
      <c r="F37" s="52">
        <v>90</v>
      </c>
    </row>
    <row r="38" ht="17.25" customHeight="true" spans="1:6">
      <c r="A38" s="32" t="s">
        <v>82</v>
      </c>
      <c r="B38" s="32" t="s">
        <v>83</v>
      </c>
      <c r="C38" s="32" t="s">
        <v>88</v>
      </c>
      <c r="D38" s="51" t="s">
        <v>85</v>
      </c>
      <c r="E38" s="51" t="s">
        <v>344</v>
      </c>
      <c r="F38" s="52">
        <v>5137</v>
      </c>
    </row>
    <row r="39" ht="17.25" customHeight="true" spans="1:6">
      <c r="A39" s="32" t="s">
        <v>36</v>
      </c>
      <c r="B39" s="32" t="s">
        <v>36</v>
      </c>
      <c r="C39" s="32" t="s">
        <v>36</v>
      </c>
      <c r="D39" s="51" t="s">
        <v>36</v>
      </c>
      <c r="E39" s="51" t="s">
        <v>91</v>
      </c>
      <c r="F39" s="52">
        <v>130</v>
      </c>
    </row>
    <row r="40" ht="17.25" customHeight="true" spans="1:6">
      <c r="A40" s="32" t="s">
        <v>36</v>
      </c>
      <c r="B40" s="32" t="s">
        <v>36</v>
      </c>
      <c r="C40" s="32" t="s">
        <v>36</v>
      </c>
      <c r="D40" s="51" t="s">
        <v>36</v>
      </c>
      <c r="E40" s="51" t="s">
        <v>93</v>
      </c>
      <c r="F40" s="52">
        <v>191</v>
      </c>
    </row>
    <row r="41" ht="17.25" customHeight="true" spans="1:6">
      <c r="A41" s="32" t="s">
        <v>82</v>
      </c>
      <c r="B41" s="32" t="s">
        <v>83</v>
      </c>
      <c r="C41" s="32" t="s">
        <v>92</v>
      </c>
      <c r="D41" s="51" t="s">
        <v>85</v>
      </c>
      <c r="E41" s="51" t="s">
        <v>345</v>
      </c>
      <c r="F41" s="52">
        <v>191</v>
      </c>
    </row>
    <row r="42" ht="17.25" customHeight="true" spans="1:6">
      <c r="A42" s="32" t="s">
        <v>36</v>
      </c>
      <c r="B42" s="32" t="s">
        <v>36</v>
      </c>
      <c r="C42" s="32" t="s">
        <v>36</v>
      </c>
      <c r="D42" s="51" t="s">
        <v>36</v>
      </c>
      <c r="E42" s="51" t="s">
        <v>94</v>
      </c>
      <c r="F42" s="52">
        <v>20</v>
      </c>
    </row>
    <row r="43" ht="17.25" customHeight="true" spans="1:6">
      <c r="A43" s="32" t="s">
        <v>82</v>
      </c>
      <c r="B43" s="32" t="s">
        <v>92</v>
      </c>
      <c r="C43" s="32" t="s">
        <v>83</v>
      </c>
      <c r="D43" s="51" t="s">
        <v>85</v>
      </c>
      <c r="E43" s="51" t="s">
        <v>346</v>
      </c>
      <c r="F43" s="52">
        <v>20</v>
      </c>
    </row>
    <row r="44" ht="17.25" customHeight="true" spans="1:6">
      <c r="A44" s="32" t="s">
        <v>36</v>
      </c>
      <c r="B44" s="32" t="s">
        <v>36</v>
      </c>
      <c r="C44" s="32" t="s">
        <v>36</v>
      </c>
      <c r="D44" s="51" t="s">
        <v>36</v>
      </c>
      <c r="E44" s="51" t="s">
        <v>100</v>
      </c>
      <c r="F44" s="52">
        <v>200</v>
      </c>
    </row>
    <row r="45" ht="17.25" customHeight="true" spans="1:6">
      <c r="A45" s="32" t="s">
        <v>99</v>
      </c>
      <c r="B45" s="32" t="s">
        <v>97</v>
      </c>
      <c r="C45" s="32" t="s">
        <v>92</v>
      </c>
      <c r="D45" s="51" t="s">
        <v>85</v>
      </c>
      <c r="E45" s="51" t="s">
        <v>347</v>
      </c>
      <c r="F45" s="52">
        <v>100</v>
      </c>
    </row>
    <row r="46" ht="17.25" customHeight="true" spans="1:6">
      <c r="A46" s="32" t="s">
        <v>99</v>
      </c>
      <c r="B46" s="32" t="s">
        <v>97</v>
      </c>
      <c r="C46" s="32" t="s">
        <v>92</v>
      </c>
      <c r="D46" s="51" t="s">
        <v>85</v>
      </c>
      <c r="E46" s="51" t="s">
        <v>348</v>
      </c>
      <c r="F46" s="52">
        <v>100</v>
      </c>
    </row>
    <row r="47" ht="17.25" customHeight="true" spans="1:6">
      <c r="A47" s="32" t="s">
        <v>36</v>
      </c>
      <c r="B47" s="32" t="s">
        <v>36</v>
      </c>
      <c r="C47" s="32" t="s">
        <v>36</v>
      </c>
      <c r="D47" s="51" t="s">
        <v>36</v>
      </c>
      <c r="E47" s="51" t="s">
        <v>106</v>
      </c>
      <c r="F47" s="52">
        <v>728</v>
      </c>
    </row>
    <row r="48" ht="17.25" customHeight="true" spans="1:6">
      <c r="A48" s="32" t="s">
        <v>101</v>
      </c>
      <c r="B48" s="32" t="s">
        <v>105</v>
      </c>
      <c r="C48" s="32" t="s">
        <v>102</v>
      </c>
      <c r="D48" s="51" t="s">
        <v>85</v>
      </c>
      <c r="E48" s="51" t="s">
        <v>349</v>
      </c>
      <c r="F48" s="52">
        <v>728</v>
      </c>
    </row>
    <row r="49" ht="17.25" customHeight="true" spans="1:6">
      <c r="A49" s="32" t="s">
        <v>36</v>
      </c>
      <c r="B49" s="32" t="s">
        <v>36</v>
      </c>
      <c r="C49" s="32" t="s">
        <v>36</v>
      </c>
      <c r="D49" s="51" t="s">
        <v>36</v>
      </c>
      <c r="E49" s="51" t="s">
        <v>110</v>
      </c>
      <c r="F49" s="52">
        <v>204</v>
      </c>
    </row>
    <row r="50" ht="17.25" customHeight="true" spans="1:6">
      <c r="A50" s="32" t="s">
        <v>108</v>
      </c>
      <c r="B50" s="32" t="s">
        <v>109</v>
      </c>
      <c r="C50" s="32" t="s">
        <v>105</v>
      </c>
      <c r="D50" s="51" t="s">
        <v>85</v>
      </c>
      <c r="E50" s="51" t="s">
        <v>350</v>
      </c>
      <c r="F50" s="52">
        <v>119.81</v>
      </c>
    </row>
    <row r="51" ht="17.25" customHeight="true" spans="1:6">
      <c r="A51" s="32" t="s">
        <v>108</v>
      </c>
      <c r="B51" s="32" t="s">
        <v>109</v>
      </c>
      <c r="C51" s="32" t="s">
        <v>105</v>
      </c>
      <c r="D51" s="51" t="s">
        <v>85</v>
      </c>
      <c r="E51" s="51" t="s">
        <v>351</v>
      </c>
      <c r="F51" s="52">
        <v>84.19</v>
      </c>
    </row>
    <row r="52" ht="17.25" customHeight="true" spans="1:6">
      <c r="A52" s="32" t="s">
        <v>36</v>
      </c>
      <c r="B52" s="32" t="s">
        <v>36</v>
      </c>
      <c r="C52" s="32" t="s">
        <v>36</v>
      </c>
      <c r="D52" s="51" t="s">
        <v>36</v>
      </c>
      <c r="E52" s="51" t="s">
        <v>119</v>
      </c>
      <c r="F52" s="52">
        <v>4114.67</v>
      </c>
    </row>
    <row r="53" ht="17.25" customHeight="true" spans="1:6">
      <c r="A53" s="32" t="s">
        <v>36</v>
      </c>
      <c r="B53" s="32" t="s">
        <v>36</v>
      </c>
      <c r="C53" s="32" t="s">
        <v>36</v>
      </c>
      <c r="D53" s="51" t="s">
        <v>36</v>
      </c>
      <c r="E53" s="51" t="s">
        <v>87</v>
      </c>
      <c r="F53" s="52">
        <v>3422.05</v>
      </c>
    </row>
    <row r="54" ht="17.25" customHeight="true" spans="1:6">
      <c r="A54" s="32" t="s">
        <v>82</v>
      </c>
      <c r="B54" s="32" t="s">
        <v>83</v>
      </c>
      <c r="C54" s="32" t="s">
        <v>83</v>
      </c>
      <c r="D54" s="51" t="s">
        <v>120</v>
      </c>
      <c r="E54" s="51" t="s">
        <v>352</v>
      </c>
      <c r="F54" s="52">
        <v>2471.49</v>
      </c>
    </row>
    <row r="55" ht="17.25" customHeight="true" spans="1:6">
      <c r="A55" s="32" t="s">
        <v>82</v>
      </c>
      <c r="B55" s="32" t="s">
        <v>83</v>
      </c>
      <c r="C55" s="32" t="s">
        <v>83</v>
      </c>
      <c r="D55" s="51" t="s">
        <v>120</v>
      </c>
      <c r="E55" s="51" t="s">
        <v>353</v>
      </c>
      <c r="F55" s="52">
        <v>46.56</v>
      </c>
    </row>
    <row r="56" ht="17.25" customHeight="true" spans="1:6">
      <c r="A56" s="32" t="s">
        <v>82</v>
      </c>
      <c r="B56" s="32" t="s">
        <v>83</v>
      </c>
      <c r="C56" s="32" t="s">
        <v>83</v>
      </c>
      <c r="D56" s="51" t="s">
        <v>120</v>
      </c>
      <c r="E56" s="51" t="s">
        <v>354</v>
      </c>
      <c r="F56" s="52">
        <v>904</v>
      </c>
    </row>
    <row r="57" spans="1:6">
      <c r="A57" s="32" t="s">
        <v>82</v>
      </c>
      <c r="B57" s="32" t="s">
        <v>83</v>
      </c>
      <c r="C57" s="32" t="s">
        <v>355</v>
      </c>
      <c r="D57" s="51" t="s">
        <v>120</v>
      </c>
      <c r="E57" s="51" t="s">
        <v>353</v>
      </c>
      <c r="F57" s="52">
        <v>43.11</v>
      </c>
    </row>
    <row r="58" spans="1:6">
      <c r="A58" s="32" t="s">
        <v>82</v>
      </c>
      <c r="B58" s="32" t="s">
        <v>83</v>
      </c>
      <c r="C58" s="32" t="s">
        <v>355</v>
      </c>
      <c r="D58" s="51" t="s">
        <v>120</v>
      </c>
      <c r="E58" s="51" t="s">
        <v>246</v>
      </c>
      <c r="F58" s="52">
        <v>154.51</v>
      </c>
    </row>
    <row r="59" spans="1:6">
      <c r="A59" s="32" t="s">
        <v>82</v>
      </c>
      <c r="B59" s="32" t="s">
        <v>83</v>
      </c>
      <c r="C59" s="32" t="s">
        <v>355</v>
      </c>
      <c r="D59" s="51" t="s">
        <v>120</v>
      </c>
      <c r="E59" s="51" t="s">
        <v>356</v>
      </c>
      <c r="F59" s="52">
        <v>495</v>
      </c>
    </row>
    <row r="60" spans="1:6">
      <c r="A60" s="32" t="s">
        <v>36</v>
      </c>
      <c r="B60" s="32" t="s">
        <v>36</v>
      </c>
      <c r="C60" s="32" t="s">
        <v>36</v>
      </c>
      <c r="D60" s="51" t="s">
        <v>36</v>
      </c>
      <c r="E60" s="51" t="s">
        <v>121</v>
      </c>
      <c r="F60" s="52">
        <v>3293</v>
      </c>
    </row>
    <row r="61" spans="1:6">
      <c r="A61" s="32" t="s">
        <v>36</v>
      </c>
      <c r="B61" s="32" t="s">
        <v>36</v>
      </c>
      <c r="C61" s="32" t="s">
        <v>36</v>
      </c>
      <c r="D61" s="51" t="s">
        <v>36</v>
      </c>
      <c r="E61" s="51" t="s">
        <v>89</v>
      </c>
      <c r="F61" s="52">
        <v>1939</v>
      </c>
    </row>
    <row r="62" spans="1:6">
      <c r="A62" s="32" t="s">
        <v>36</v>
      </c>
      <c r="B62" s="32" t="s">
        <v>36</v>
      </c>
      <c r="C62" s="32" t="s">
        <v>36</v>
      </c>
      <c r="D62" s="51" t="s">
        <v>36</v>
      </c>
      <c r="E62" s="51" t="s">
        <v>93</v>
      </c>
      <c r="F62" s="52">
        <v>893</v>
      </c>
    </row>
    <row r="63" spans="1:6">
      <c r="A63" s="32" t="s">
        <v>82</v>
      </c>
      <c r="B63" s="32" t="s">
        <v>83</v>
      </c>
      <c r="C63" s="32" t="s">
        <v>92</v>
      </c>
      <c r="D63" s="51" t="s">
        <v>122</v>
      </c>
      <c r="E63" s="51" t="s">
        <v>357</v>
      </c>
      <c r="F63" s="52">
        <v>183</v>
      </c>
    </row>
    <row r="64" spans="1:6">
      <c r="A64" s="32" t="s">
        <v>82</v>
      </c>
      <c r="B64" s="32" t="s">
        <v>83</v>
      </c>
      <c r="C64" s="32" t="s">
        <v>92</v>
      </c>
      <c r="D64" s="51" t="s">
        <v>122</v>
      </c>
      <c r="E64" s="51" t="s">
        <v>358</v>
      </c>
      <c r="F64" s="52">
        <v>710</v>
      </c>
    </row>
    <row r="65" spans="1:6">
      <c r="A65" s="32" t="s">
        <v>36</v>
      </c>
      <c r="B65" s="32" t="s">
        <v>36</v>
      </c>
      <c r="C65" s="32" t="s">
        <v>36</v>
      </c>
      <c r="D65" s="51" t="s">
        <v>36</v>
      </c>
      <c r="E65" s="51" t="s">
        <v>125</v>
      </c>
      <c r="F65" s="52">
        <v>1323</v>
      </c>
    </row>
    <row r="66" spans="1:6">
      <c r="A66" s="32" t="s">
        <v>36</v>
      </c>
      <c r="B66" s="32" t="s">
        <v>36</v>
      </c>
      <c r="C66" s="32" t="s">
        <v>36</v>
      </c>
      <c r="D66" s="51" t="s">
        <v>36</v>
      </c>
      <c r="E66" s="51" t="s">
        <v>93</v>
      </c>
      <c r="F66" s="52">
        <v>1323</v>
      </c>
    </row>
    <row r="67" spans="1:6">
      <c r="A67" s="32" t="s">
        <v>82</v>
      </c>
      <c r="B67" s="32" t="s">
        <v>83</v>
      </c>
      <c r="C67" s="32" t="s">
        <v>92</v>
      </c>
      <c r="D67" s="51" t="s">
        <v>126</v>
      </c>
      <c r="E67" s="51" t="s">
        <v>359</v>
      </c>
      <c r="F67" s="52">
        <v>1323</v>
      </c>
    </row>
    <row r="68" spans="1:6">
      <c r="A68" s="32" t="s">
        <v>36</v>
      </c>
      <c r="B68" s="32" t="s">
        <v>36</v>
      </c>
      <c r="C68" s="32" t="s">
        <v>36</v>
      </c>
      <c r="D68" s="51" t="s">
        <v>36</v>
      </c>
      <c r="E68" s="51" t="s">
        <v>148</v>
      </c>
      <c r="F68" s="52">
        <v>62.62</v>
      </c>
    </row>
    <row r="69" spans="1:6">
      <c r="A69" s="32" t="s">
        <v>36</v>
      </c>
      <c r="B69" s="32" t="s">
        <v>36</v>
      </c>
      <c r="C69" s="32" t="s">
        <v>36</v>
      </c>
      <c r="D69" s="51" t="s">
        <v>36</v>
      </c>
      <c r="E69" s="51" t="s">
        <v>149</v>
      </c>
      <c r="F69" s="52">
        <v>62.62</v>
      </c>
    </row>
    <row r="70" spans="1:6">
      <c r="A70" s="32" t="s">
        <v>36</v>
      </c>
      <c r="B70" s="32" t="s">
        <v>36</v>
      </c>
      <c r="C70" s="32" t="s">
        <v>36</v>
      </c>
      <c r="D70" s="51" t="s">
        <v>36</v>
      </c>
      <c r="E70" s="51" t="s">
        <v>151</v>
      </c>
      <c r="F70" s="52">
        <v>62.62</v>
      </c>
    </row>
    <row r="71" spans="1:6">
      <c r="A71" s="32" t="s">
        <v>95</v>
      </c>
      <c r="B71" s="32" t="s">
        <v>83</v>
      </c>
      <c r="C71" s="32" t="s">
        <v>84</v>
      </c>
      <c r="D71" s="51" t="s">
        <v>150</v>
      </c>
      <c r="E71" s="51" t="s">
        <v>360</v>
      </c>
      <c r="F71" s="52">
        <v>62.62</v>
      </c>
    </row>
  </sheetData>
  <mergeCells count="5">
    <mergeCell ref="A2:F2"/>
    <mergeCell ref="A4:C4"/>
    <mergeCell ref="D4:D5"/>
    <mergeCell ref="E4:E5"/>
    <mergeCell ref="F4:F5"/>
  </mergeCells>
  <pageMargins left="0.45" right="0.189583333333333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0"/>
  <sheetViews>
    <sheetView showGridLines="0" showZeros="0" workbookViewId="0">
      <selection activeCell="A2" sqref="A2:H2"/>
    </sheetView>
  </sheetViews>
  <sheetFormatPr defaultColWidth="9" defaultRowHeight="15.75" outlineLevelCol="7"/>
  <cols>
    <col min="1" max="1" width="15.4266666666667" customWidth="true"/>
    <col min="2" max="2" width="38.72" customWidth="true"/>
    <col min="3" max="8" width="17.86" customWidth="true"/>
  </cols>
  <sheetData>
    <row r="1" ht="20.1" customHeight="true" spans="1:8">
      <c r="A1" s="27"/>
      <c r="B1" s="27"/>
      <c r="C1" s="27"/>
      <c r="D1" s="27"/>
      <c r="E1" s="34"/>
      <c r="F1" s="27"/>
      <c r="G1" s="27"/>
      <c r="H1" s="35" t="s">
        <v>361</v>
      </c>
    </row>
    <row r="2" ht="25.5" customHeight="true" spans="1:8">
      <c r="A2" s="3" t="s">
        <v>362</v>
      </c>
      <c r="B2" s="3"/>
      <c r="C2" s="3"/>
      <c r="D2" s="3"/>
      <c r="E2" s="3"/>
      <c r="F2" s="3"/>
      <c r="G2" s="3"/>
      <c r="H2" s="3"/>
    </row>
    <row r="3" ht="20.1" customHeight="true" spans="1:8">
      <c r="A3" s="16" t="s">
        <v>2</v>
      </c>
      <c r="B3" s="28"/>
      <c r="C3" s="28"/>
      <c r="D3" s="28"/>
      <c r="E3" s="28"/>
      <c r="F3" s="28"/>
      <c r="G3" s="28"/>
      <c r="H3" s="17" t="s">
        <v>3</v>
      </c>
    </row>
    <row r="4" ht="20.1" customHeight="true" spans="1:8">
      <c r="A4" s="29" t="s">
        <v>363</v>
      </c>
      <c r="B4" s="29" t="s">
        <v>364</v>
      </c>
      <c r="C4" s="19" t="s">
        <v>365</v>
      </c>
      <c r="D4" s="19"/>
      <c r="E4" s="24"/>
      <c r="F4" s="24"/>
      <c r="G4" s="24"/>
      <c r="H4" s="19"/>
    </row>
    <row r="5" ht="20.1" customHeight="true" spans="1:8">
      <c r="A5" s="29"/>
      <c r="B5" s="29"/>
      <c r="C5" s="30" t="s">
        <v>57</v>
      </c>
      <c r="D5" s="20" t="s">
        <v>366</v>
      </c>
      <c r="E5" s="45" t="s">
        <v>367</v>
      </c>
      <c r="F5" s="46"/>
      <c r="G5" s="47"/>
      <c r="H5" s="39" t="s">
        <v>368</v>
      </c>
    </row>
    <row r="6" ht="33.75" customHeight="true" spans="1:8">
      <c r="A6" s="22"/>
      <c r="B6" s="22"/>
      <c r="C6" s="31"/>
      <c r="D6" s="23"/>
      <c r="E6" s="40" t="s">
        <v>72</v>
      </c>
      <c r="F6" s="41" t="s">
        <v>369</v>
      </c>
      <c r="G6" s="42" t="s">
        <v>370</v>
      </c>
      <c r="H6" s="43"/>
    </row>
    <row r="7" ht="20.1" customHeight="true" spans="1:8">
      <c r="A7" s="13" t="s">
        <v>36</v>
      </c>
      <c r="B7" s="32" t="s">
        <v>57</v>
      </c>
      <c r="C7" s="26">
        <f>SUM(D7,F7:H7)</f>
        <v>1032.55</v>
      </c>
      <c r="D7" s="33">
        <v>0</v>
      </c>
      <c r="E7" s="33">
        <f>SUM(F7:G7)</f>
        <v>967.55</v>
      </c>
      <c r="F7" s="33">
        <v>154.51</v>
      </c>
      <c r="G7" s="25">
        <v>813.04</v>
      </c>
      <c r="H7" s="44">
        <v>65</v>
      </c>
    </row>
    <row r="8" ht="20.1" customHeight="true" spans="1:8">
      <c r="A8" s="13" t="s">
        <v>36</v>
      </c>
      <c r="B8" s="32" t="s">
        <v>80</v>
      </c>
      <c r="C8" s="26">
        <f>SUM(D8,F8:H8)</f>
        <v>1032.55</v>
      </c>
      <c r="D8" s="33">
        <v>0</v>
      </c>
      <c r="E8" s="33">
        <f>SUM(F8:G8)</f>
        <v>967.55</v>
      </c>
      <c r="F8" s="33">
        <v>154.51</v>
      </c>
      <c r="G8" s="25">
        <v>813.04</v>
      </c>
      <c r="H8" s="44">
        <v>65</v>
      </c>
    </row>
    <row r="9" ht="20.1" customHeight="true" spans="1:8">
      <c r="A9" s="13" t="s">
        <v>85</v>
      </c>
      <c r="B9" s="32" t="s">
        <v>81</v>
      </c>
      <c r="C9" s="26">
        <f>SUM(D9,F9:H9)</f>
        <v>821</v>
      </c>
      <c r="D9" s="33">
        <v>0</v>
      </c>
      <c r="E9" s="33">
        <f>SUM(F9:G9)</f>
        <v>756</v>
      </c>
      <c r="F9" s="33">
        <v>0</v>
      </c>
      <c r="G9" s="25">
        <v>756</v>
      </c>
      <c r="H9" s="44">
        <v>65</v>
      </c>
    </row>
    <row r="10" ht="20.1" customHeight="true" spans="1:8">
      <c r="A10" s="13" t="s">
        <v>120</v>
      </c>
      <c r="B10" s="32" t="s">
        <v>119</v>
      </c>
      <c r="C10" s="26">
        <f>SUM(D10,F10:H10)</f>
        <v>211.55</v>
      </c>
      <c r="D10" s="33">
        <v>0</v>
      </c>
      <c r="E10" s="33">
        <f>SUM(F10:G10)</f>
        <v>211.55</v>
      </c>
      <c r="F10" s="33">
        <v>154.51</v>
      </c>
      <c r="G10" s="25">
        <v>57.04</v>
      </c>
      <c r="H10" s="44">
        <v>0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true"/>
  <pageMargins left="0.590277777777778" right="0.590277777777778" top="0.984027777777778" bottom="0.984027777777778" header="0.511111111111111" footer="0.511111111111111"/>
  <pageSetup paperSize="9" scale="83" fitToHeight="1000" orientation="landscape" errors="blank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BMYSSERVER\bmysadmin</dc:creator>
  <cp:lastModifiedBy>user</cp:lastModifiedBy>
  <dcterms:created xsi:type="dcterms:W3CDTF">2018-10-06T11:44:00Z</dcterms:created>
  <cp:lastPrinted>2021-03-09T21:06:00Z</cp:lastPrinted>
  <dcterms:modified xsi:type="dcterms:W3CDTF">2022-07-27T11:56:35Z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